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Data\Floorball\Forms\Current Forms\"/>
    </mc:Choice>
  </mc:AlternateContent>
  <xr:revisionPtr revIDLastSave="0" documentId="13_ncr:1_{F550CA8C-3214-40F9-85A9-24106B713FEE}" xr6:coauthVersionLast="47" xr6:coauthVersionMax="47" xr10:uidLastSave="{00000000-0000-0000-0000-000000000000}"/>
  <bookViews>
    <workbookView xWindow="28680" yWindow="-120" windowWidth="29040" windowHeight="15720" xr2:uid="{E2FA905C-DA30-4352-9E68-C79F605A3D8F}"/>
  </bookViews>
  <sheets>
    <sheet name="SO Order Summary" sheetId="11" r:id="rId1"/>
    <sheet name="2026-27 SO Order Form" sheetId="12" r:id="rId2"/>
    <sheet name="Blank SO Order Form" sheetId="13" r:id="rId3"/>
    <sheet name="Pkg-What to Order" sheetId="10" r:id="rId4"/>
    <sheet name="Sizing" sheetId="5" r:id="rId5"/>
  </sheets>
  <definedNames>
    <definedName name="_xlnm.Print_Area" localSheetId="1">'2026-27 SO Order Form'!$A$1:$I$117</definedName>
    <definedName name="_xlnm.Print_Area" localSheetId="2">'Blank SO Order Form'!$A$1:$I$135</definedName>
    <definedName name="_xlnm.Print_Area" localSheetId="4">Sizing!$A$1:$F$46</definedName>
    <definedName name="_xlnm.Print_Titles" localSheetId="1">'2026-27 SO Order Form'!$1:$7</definedName>
    <definedName name="_xlnm.Print_Titles" localSheetId="2">'Blank SO Order Form'!$1:$7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4" i="12" l="1"/>
  <c r="I113" i="12"/>
  <c r="I112" i="12"/>
  <c r="I111" i="12"/>
  <c r="I110" i="12"/>
  <c r="I109" i="12"/>
  <c r="I108" i="12"/>
  <c r="I106" i="12"/>
  <c r="I105" i="12"/>
  <c r="I104" i="12"/>
  <c r="I103" i="12"/>
  <c r="I102" i="12"/>
  <c r="I101" i="12"/>
  <c r="I100" i="12"/>
  <c r="I99" i="12"/>
  <c r="I98" i="12"/>
  <c r="I97" i="12"/>
  <c r="I96" i="12"/>
  <c r="I95" i="12"/>
  <c r="I94" i="12"/>
  <c r="I93" i="12"/>
  <c r="I92" i="12"/>
  <c r="I91" i="12"/>
  <c r="I90" i="12"/>
  <c r="I89" i="12"/>
  <c r="I87" i="12"/>
  <c r="I86" i="12"/>
  <c r="I85" i="12"/>
  <c r="I83" i="12"/>
  <c r="I82" i="12"/>
  <c r="I80" i="12"/>
  <c r="I79" i="12"/>
  <c r="I78" i="12"/>
  <c r="I77" i="12"/>
  <c r="I75" i="12"/>
  <c r="I74" i="12"/>
  <c r="I73" i="12"/>
  <c r="I72" i="12"/>
  <c r="I71" i="12"/>
  <c r="I70" i="12"/>
  <c r="I68" i="12"/>
  <c r="I67" i="12"/>
  <c r="I66" i="12"/>
  <c r="I65" i="12"/>
  <c r="I64" i="12"/>
  <c r="I62" i="12"/>
  <c r="I61" i="12"/>
  <c r="I59" i="12"/>
  <c r="I58" i="12"/>
  <c r="I56" i="12"/>
  <c r="I55" i="12"/>
  <c r="I54" i="12"/>
  <c r="I51" i="12"/>
  <c r="I50" i="12"/>
  <c r="I48" i="12"/>
  <c r="I47" i="12"/>
  <c r="I46" i="12"/>
  <c r="I44" i="12"/>
  <c r="I43" i="12"/>
  <c r="I42" i="12"/>
  <c r="G37" i="12"/>
  <c r="I116" i="12" s="1"/>
  <c r="I27" i="12"/>
  <c r="I18" i="12"/>
  <c r="I9" i="12"/>
  <c r="I37" i="12" s="1"/>
  <c r="I117" i="12" s="1"/>
  <c r="D11" i="11" s="1"/>
  <c r="D13" i="11" s="1"/>
  <c r="I1" i="12"/>
  <c r="C14" i="11" l="1"/>
  <c r="D14" i="11"/>
  <c r="D15" i="11" s="1"/>
  <c r="D17" i="11" s="1"/>
</calcChain>
</file>

<file path=xl/sharedStrings.xml><?xml version="1.0" encoding="utf-8"?>
<sst xmlns="http://schemas.openxmlformats.org/spreadsheetml/2006/main" count="659" uniqueCount="346">
  <si>
    <t xml:space="preserve">Order Date:  </t>
  </si>
  <si>
    <t>Order Summary</t>
  </si>
  <si>
    <t>Product Total</t>
  </si>
  <si>
    <t>Order Discount:</t>
  </si>
  <si>
    <t>Order Total:</t>
  </si>
  <si>
    <t>Shipping:</t>
  </si>
  <si>
    <t>Grand Total:</t>
  </si>
  <si>
    <t xml:space="preserve">Discount Tiers:  </t>
  </si>
  <si>
    <t>10% if &gt; $1,000</t>
  </si>
  <si>
    <t>15% if &gt; $5,000</t>
  </si>
  <si>
    <t>Place Orders With:</t>
  </si>
  <si>
    <t>Darryl Gross</t>
  </si>
  <si>
    <t>FloorballPlanet</t>
  </si>
  <si>
    <t>Email:  sales@floorballplanet.com</t>
  </si>
  <si>
    <t>2009 108th St, Suite 903</t>
  </si>
  <si>
    <t>Tel:  (817) 806-5002 / Fax: (817) 560-0127</t>
  </si>
  <si>
    <t>www.floorballplanet.com</t>
  </si>
  <si>
    <t>Grand Prairie, TX  75050</t>
  </si>
  <si>
    <t>Customer Information</t>
  </si>
  <si>
    <t>Ship-To</t>
  </si>
  <si>
    <t>Bill-To (if different)</t>
  </si>
  <si>
    <t xml:space="preserve">Name:  </t>
  </si>
  <si>
    <t xml:space="preserve">Address:  </t>
  </si>
  <si>
    <t>UPS Zone</t>
  </si>
  <si>
    <t xml:space="preserve">CSZ:  </t>
  </si>
  <si>
    <t xml:space="preserve">Telephone:  </t>
  </si>
  <si>
    <t xml:space="preserve">Email:  </t>
  </si>
  <si>
    <t xml:space="preserve">Contact:  </t>
  </si>
  <si>
    <t xml:space="preserve">Terms:  </t>
  </si>
  <si>
    <t>Credit Card / P.O. / C.O.D.</t>
  </si>
  <si>
    <t>PO No:</t>
  </si>
  <si>
    <t xml:space="preserve">Credit Card No:  </t>
  </si>
  <si>
    <t>Expiration:</t>
  </si>
  <si>
    <t>Order Notes:</t>
  </si>
  <si>
    <t>Order Date:</t>
  </si>
  <si>
    <t>Updated:</t>
  </si>
  <si>
    <t>Custom build your group package.  Start with a stick set and add more items at special discounted prices.</t>
  </si>
  <si>
    <t>For Orders of $1,000 or more, get an additional 10% Discount.  For Larger Orders, 15% Discount.</t>
  </si>
  <si>
    <t>SO</t>
  </si>
  <si>
    <t>ORDER QUANTITIES</t>
  </si>
  <si>
    <t>Code</t>
  </si>
  <si>
    <t>Description</t>
  </si>
  <si>
    <t>Price</t>
  </si>
  <si>
    <t># Sticks This Length</t>
  </si>
  <si>
    <t>Total</t>
  </si>
  <si>
    <t>(Package Price)</t>
  </si>
  <si>
    <t>Qty:</t>
  </si>
  <si>
    <t>(Enter # sticks each length, total 10 sticks, 1/2 lime, 1/2 black unless specified)</t>
  </si>
  <si>
    <t>(Enter # sticks each length, total 10 sticks, 1/2 black, 1/2 silver unless specified)</t>
  </si>
  <si>
    <t>Qty/Side:</t>
  </si>
  <si>
    <t>(Enter # sticks each length and specify shooting side, e.g., 4L/6R, total 10 sticks)</t>
  </si>
  <si>
    <t xml:space="preserve"># Stick Sets and Subtotal: </t>
  </si>
  <si>
    <t>STICKS, BALLS, BAGS, TRAINING MATERIALS - Include These at a Discounted Price When You Order a Stick Set Above or Build Your Own Set</t>
  </si>
  <si>
    <t>Score &amp; FBP Straight Blade Series - NOT IFF certified</t>
  </si>
  <si>
    <t>Lime</t>
  </si>
  <si>
    <t>Black</t>
  </si>
  <si>
    <t>Silver</t>
  </si>
  <si>
    <t>Black or Silver</t>
  </si>
  <si>
    <t>Wooloc, Campus, FBP and Fatpipe Precurved Sticks - IFF Certified</t>
  </si>
  <si>
    <t>Left</t>
  </si>
  <si>
    <t>Right</t>
  </si>
  <si>
    <t>Jr blade</t>
  </si>
  <si>
    <t>Balls, Bags, and Accessories</t>
  </si>
  <si>
    <t>Goalie Equipment</t>
  </si>
  <si>
    <t>XS, S, M, L, XL</t>
  </si>
  <si>
    <t>L, XL, XXL</t>
  </si>
  <si>
    <t>M, L</t>
  </si>
  <si>
    <t>Black or White</t>
  </si>
  <si>
    <t>Blue or White Trim</t>
  </si>
  <si>
    <t>S, M, L</t>
  </si>
  <si>
    <t>Goals</t>
  </si>
  <si>
    <t>Folding PVC</t>
  </si>
  <si>
    <t>Steel</t>
  </si>
  <si>
    <t>Total Quantity:</t>
  </si>
  <si>
    <t>Subtotal Group Packages:</t>
  </si>
  <si>
    <t xml:space="preserve">Date:  </t>
  </si>
  <si>
    <t>Retail</t>
  </si>
  <si>
    <t># Sets</t>
  </si>
  <si>
    <t>(Enter # sticks each length, total 10 sticks, 1/2 lime, 1/2 black)</t>
  </si>
  <si>
    <t>(Enter # sticks each length, total 10 sticks, 1/2 black, 1/2 silver)</t>
  </si>
  <si>
    <t># L/R ea Length</t>
  </si>
  <si>
    <t>Subtotal:</t>
  </si>
  <si>
    <t>Discount:</t>
  </si>
  <si>
    <t>Tel:  (817) 806-5002</t>
  </si>
  <si>
    <t>Fax: (817) 560-0127</t>
  </si>
  <si>
    <t>Credit Card / Terms / C.O.D.</t>
  </si>
  <si>
    <t>CCV:</t>
  </si>
  <si>
    <t>Group Packages</t>
  </si>
  <si>
    <t>What to Order?</t>
  </si>
  <si>
    <t>With all the choices available, choosing the best stick package can be confusing.  Here are some tips to help you make the best decision…</t>
  </si>
  <si>
    <t>Which Stick Model is Best?</t>
  </si>
  <si>
    <t>There are three considerations in choosing the best stick model for you program.  (1) Who are my players?  (2) What is the age range of my players?  (3) How and where will we play?</t>
  </si>
  <si>
    <r>
      <rPr>
        <b/>
        <sz val="11"/>
        <rFont val="Arial"/>
        <family val="2"/>
      </rPr>
      <t>(1)  Who are my players?</t>
    </r>
    <r>
      <rPr>
        <sz val="11"/>
        <rFont val="Arial"/>
        <family val="2"/>
      </rPr>
      <t xml:space="preserve">  Is this a school PE program with different players each session?  Is it an after-school or summer program where you will have the same kids playing all the time?  What is the floorball experience level?  Does your program cater to new players or first-timers?  </t>
    </r>
  </si>
  <si>
    <t>A school PE program is generally more structured than a recreation program.  In both cases, you will likely focus on beginners -- players who are brand new to floorball.  In an after school or intramural program, your average experience and skill level will increase.  Players will want to purchase their own floorball stick to play and practice at home.  If this is the case, your players should be encouraged to bring their own stick to your floorball sessions.</t>
  </si>
  <si>
    <t>Our pre-configured stick sets are built around a straight blade floorball stick -- the Score One or the FloorballPlanet School Stick.  Players will be most comfortable shooting left or shooting right and you have no idea of how many in your group will shoot from a particular side.  With a straight blade stick, you solve this problem.  A straight blade stick can be played equally well from either side.  However, you get less performance from a straight blade stick.  A precurved stick does not cost much more than a straight blade stick yet the curved stick is better for stick handling, passing and shooting.  An individual player will always choose a precurved stick. Since there is the perception that a precurved stick is "better", your serious players will want to obtain their own which means you won't need as many straight blade sticks in your program.  Remember, being left handed or right handed has no bearing on which way a player shoots.</t>
  </si>
  <si>
    <t>A hockey program that incorporates floorball into its off-ice and dryland training program or a college intramural program will likely focus on precurved sticks because of the better performance and because players will practice at home.  We have a large selection of precurved sticks available for these types of programs.  In this case, consider building your own stick package.</t>
  </si>
  <si>
    <t>Floorball is a internationally recognized winter sport for Special Olympics.  Choosing sticks for Speical Olympics athletes is no different than any other program.  Due to the need for precurved sticks for SO competition, we offer a curved stick set using the Shadow series for SO programs.</t>
  </si>
  <si>
    <r>
      <rPr>
        <b/>
        <sz val="11"/>
        <rFont val="Arial"/>
        <family val="2"/>
      </rPr>
      <t>(2)  What is the age range of my players?</t>
    </r>
    <r>
      <rPr>
        <sz val="11"/>
        <rFont val="Arial"/>
        <family val="2"/>
      </rPr>
      <t xml:space="preserve">  Since floorball is played at all ages, floorball sticks come in different sizes.  For best results, your players should have a stick of the correct size.  As a general rule, a stick should come up to an inch or two above the belly button (or mid-sternum for a young player) when the stick is held in front of the body with the blade on the floor.</t>
    </r>
  </si>
  <si>
    <t>Our straight blade floorball sticks come in three basic sizes - 75 cm, 85 cm and 95 cm.  These sizes refer to the length of the shaft (not the total length of the stick).  You may see stick sets of other suppliers with size reference in inches.  To get the equivalent size, multiply each inch by 2.5 to get the metric length.  For example, a 34 inch stick is the equivalent of an 85 cm stick.  There is a stick sizing chart above and we show this in many other places.  A 75 cm stick is ideally suited for a player 4'1" to 4'6" tall, an 85 cm stick for heights 4'8" to 5'3" and a 95 cm stick for players 5'4" to 6' tall.  There are smaller and larger sticks available, but generally not in a straight blade model.  We offer a custom straight blade stick option for very young or very tall players.</t>
  </si>
  <si>
    <t>A 75 cm stick is generally appropriate for school grades 2-4, an 85 cm stick for later elementary grades through middle school and a 95 cm stick is best for taller middle school through high school and adult.  Our basic stick packages use a mix of stick lengths in an attempt to match the players in each grade level.  In all cases, we can modify the stick lengths in any package to meet your requirements.  NOTE:  If you are trying to fit your package to a wide range of players, it is better to err on the side of longer sticks.  We would rather see an elementary player use an 85 or 95 cm stick than a tall middle school or high school player be forced to use a 75 cm stick.</t>
  </si>
  <si>
    <t>Young players (pre-K, kindergarten and 1st grade) presents its own challenges.  Our shortest straight blade sticks, 75 cm, can be too big for young children to handle effectively.  For early elementary (kindergarten and 1st grade), we can create a custom stick in 65 cm length with a straight blade so be sure to ask about this option.  For young kids, you can select one of the short precurved kid sticks (65 cm Wooloc) or consider a mini stick such as the Salming or Fatpipe Mini.  These sticks not only are shorter in length, they also have thinner shafts for easier gripping by small hands.  We don't create standard packages with these sticks, they can be custom ordered.</t>
  </si>
  <si>
    <t>Most of our stick sets come with standard regulation floorballs.  For younger players, we have found that a softer, more flexible ball can provide a better playing experience.  The ball has less action which reduces the bounce on the floor making it easier to control.  It also reduces the "ouch" if the ball inadvertantly flies up to strikes the player in the upper body.  The Flex ball is also popular for Special Olympics.</t>
  </si>
  <si>
    <r>
      <t>(3) How and Where will we play?</t>
    </r>
    <r>
      <rPr>
        <sz val="11"/>
        <rFont val="Arial"/>
        <family val="2"/>
      </rPr>
      <t xml:space="preserve">  A PE class in elementary school will have a different style of play than high school or college rec/intramural.  Hockey players will play more aggresively than Special Olympics athletes.</t>
    </r>
    <r>
      <rPr>
        <b/>
        <sz val="11"/>
        <rFont val="Arial"/>
        <family val="2"/>
      </rPr>
      <t xml:space="preserve">  </t>
    </r>
    <r>
      <rPr>
        <sz val="11"/>
        <rFont val="Arial"/>
        <family val="2"/>
      </rPr>
      <t xml:space="preserve">The blades on our straight blade sticks are relatively soft and will tend to wear quickly when played outdoors on a rough asphalt or concrete surface.  The blades on our precurved sticks have a harder composition so they tend to last longer under these conditions. </t>
    </r>
    <r>
      <rPr>
        <b/>
        <sz val="11"/>
        <rFont val="Arial"/>
        <family val="2"/>
      </rPr>
      <t xml:space="preserve"> NOTE:  OUR STRAIGHT BLADE STICKS ARE NOT IFF-CERTIFIED.  That means they cannot be used in competitions sanctioned by the International Floorball Federation.  ALL OF OUR PRECURVED STICKS ARE IFF-CERTIFIED.  If you are planning to enter national or international tournaments, you are advised to choose precurved sticks.</t>
    </r>
  </si>
  <si>
    <t>What about Goals?</t>
  </si>
  <si>
    <t>While a regulation steel goal provides for the best competitive game, transport and storage can be an issue.  Many programs do not have the luxury of storing their floorball goals on-site.  To transport a steel frame goal, you need a pickup truck bed or a trailer.  An alternative for goalie play is to use a street hockey PVC goal -- 54" or 48" wide.  These are less expensive and can be transported more easily since the PVC tubes can be separated from the connectors to fit the goal in the trunk of a car.</t>
  </si>
  <si>
    <t>Most programs begin floorball activity without goalies -- only field players.  Dedicated goalies are added later after the program grows and develops.  If playing without goalies, it makes sense to use a smaller goal.  A field player is positioned in front of the goal in this case or you can have the goal undefended.  Most smaller goals are foldable which makes them easy to transport and store.  The "Floorball Easy Goal" is an excellent option -- it is lightweight, inexpensive, and it folds to fit in a standard floorball big stickbag.  This allows you to put sticks, balls and goals, everything you need for a game in a single bag.  The downside to the PVC Easy Goal is the light weight -- when set on a floor, it can be easily shifted with a hard shot or if somebody bumps it when passing by.  There are also steel folding goals available in 90 cm x 60 cm (36" x 24") or smaller size.  The steel frames make these goals more durable and they maintain their position better than the PVC goal.  These types of goals fold flat for easy transport in the back of a car.</t>
  </si>
  <si>
    <t>Floorball Sizing Chart</t>
  </si>
  <si>
    <t>Stick Sizing</t>
  </si>
  <si>
    <t>Player Height</t>
  </si>
  <si>
    <t>Shaft Length</t>
  </si>
  <si>
    <t>Shaft+Blade</t>
  </si>
  <si>
    <t>3'8" to 4'2"</t>
  </si>
  <si>
    <t>65-67 cm</t>
  </si>
  <si>
    <t>78 cm</t>
  </si>
  <si>
    <t>4'2" to 4'4"</t>
  </si>
  <si>
    <t>72 cm</t>
  </si>
  <si>
    <t>83 cm</t>
  </si>
  <si>
    <t>4'3" to 4'6"</t>
  </si>
  <si>
    <t>75-77 cm</t>
  </si>
  <si>
    <t>88 cm</t>
  </si>
  <si>
    <t>4'6" to 5'0"</t>
  </si>
  <si>
    <t>80-82 cm</t>
  </si>
  <si>
    <t>93 cm</t>
  </si>
  <si>
    <t>5'0" to 5'4"</t>
  </si>
  <si>
    <t>85-87 cm</t>
  </si>
  <si>
    <t>98 cm</t>
  </si>
  <si>
    <t>5'4" to 5'8"</t>
  </si>
  <si>
    <t>92 cm</t>
  </si>
  <si>
    <t>103 cm</t>
  </si>
  <si>
    <t>5'8" to 5'11"</t>
  </si>
  <si>
    <t>96 cm</t>
  </si>
  <si>
    <t>107 cm</t>
  </si>
  <si>
    <t>5'11" to 6'1"</t>
  </si>
  <si>
    <t>100-101 cm</t>
  </si>
  <si>
    <t>111 cm</t>
  </si>
  <si>
    <t xml:space="preserve"> + 6'1"</t>
  </si>
  <si>
    <t>114 cm</t>
  </si>
  <si>
    <t>Goalie</t>
  </si>
  <si>
    <t>Protective</t>
  </si>
  <si>
    <t>Player Waist</t>
  </si>
  <si>
    <t>Pants</t>
  </si>
  <si>
    <t>Jersey</t>
  </si>
  <si>
    <t>4'6" to 4'9"</t>
  </si>
  <si>
    <t>23-25 in</t>
  </si>
  <si>
    <t>140 (JR)</t>
  </si>
  <si>
    <t>140-152 (JR)</t>
  </si>
  <si>
    <t>XS</t>
  </si>
  <si>
    <t>4'10" to 5'2"</t>
  </si>
  <si>
    <t>25-26 in</t>
  </si>
  <si>
    <t>152 (JR)</t>
  </si>
  <si>
    <t>152-164 (JR)</t>
  </si>
  <si>
    <t>S</t>
  </si>
  <si>
    <t>5'3" to 5'5"</t>
  </si>
  <si>
    <t>26-28 in</t>
  </si>
  <si>
    <t>164 (JR)</t>
  </si>
  <si>
    <t>164 (JR) - S</t>
  </si>
  <si>
    <t>M</t>
  </si>
  <si>
    <t>5'3" to 5'6"</t>
  </si>
  <si>
    <t>28-30 in</t>
  </si>
  <si>
    <t>S, M</t>
  </si>
  <si>
    <t>5'6" to 5'10"</t>
  </si>
  <si>
    <t>31-32 in</t>
  </si>
  <si>
    <t>5'6" to 6'0"</t>
  </si>
  <si>
    <t>33-34 in</t>
  </si>
  <si>
    <t>L</t>
  </si>
  <si>
    <t>5'6" to 6'1"</t>
  </si>
  <si>
    <t>34-38 in</t>
  </si>
  <si>
    <t>XL</t>
  </si>
  <si>
    <t xml:space="preserve"> + 5'10"</t>
  </si>
  <si>
    <t>+38 in</t>
  </si>
  <si>
    <t>XXL</t>
  </si>
  <si>
    <t>Goalie Knee Pads</t>
  </si>
  <si>
    <t>Measure around your lower thigh about 1-2 inches above the knee.</t>
  </si>
  <si>
    <t>Thigh Measure</t>
  </si>
  <si>
    <t>Size</t>
  </si>
  <si>
    <t>smaller than 15-1/2"</t>
  </si>
  <si>
    <t>15-1/2" to 16-1/2"</t>
  </si>
  <si>
    <t>16-3/4" to 17-1/2"</t>
  </si>
  <si>
    <t>17-1/2" to 19"</t>
  </si>
  <si>
    <t>19" to 20-1/2"</t>
  </si>
  <si>
    <t>larger than 20-1/2"</t>
  </si>
  <si>
    <t>Goalie Gloves</t>
  </si>
  <si>
    <t>GROUP PACKAGES - STRAIGHT BLADE STICK SETS</t>
  </si>
  <si>
    <t>SC1_10_SO</t>
  </si>
  <si>
    <t>Score One 10-Stick Set, Balls, Bag - NOT IFF</t>
  </si>
  <si>
    <t>SC1-75</t>
  </si>
  <si>
    <t>Score One Floorball Stick, 75 cm (select qty this length)</t>
  </si>
  <si>
    <t>SC1-85</t>
  </si>
  <si>
    <t>Score One Floorball Stick, 85 cm (select qty this length)</t>
  </si>
  <si>
    <t>SC1-95</t>
  </si>
  <si>
    <t>Score One Floorball Stick, 95 cm (select qty this length)</t>
  </si>
  <si>
    <t>723943-03W</t>
  </si>
  <si>
    <t>Fatpipe Standard Floorball White - 10 ea</t>
  </si>
  <si>
    <t>13104-FB</t>
  </si>
  <si>
    <t>Big Stickbag - Black, Floorball - holds up to 24 sticks</t>
  </si>
  <si>
    <t xml:space="preserve">Total Retail Value  (Discount:  -64.79): </t>
  </si>
  <si>
    <t>FBPSS_10_SO</t>
  </si>
  <si>
    <t>FloorballPlanet 10-Stick Set, Balls, Bag - NOT IFF</t>
  </si>
  <si>
    <t>FBPSS1-075</t>
  </si>
  <si>
    <t>FBP School Stick 33, 75 cm (select qty this length)</t>
  </si>
  <si>
    <t>FBPSS1-085</t>
  </si>
  <si>
    <t>FBP School Stick 27, 85 cm (select qty this length)</t>
  </si>
  <si>
    <t>FBPSS1-095</t>
  </si>
  <si>
    <t>FBP School Stick 27, 95 cm (select qty this length)</t>
  </si>
  <si>
    <t>SHADOW_10_SO</t>
  </si>
  <si>
    <t>FBP Shadow Precurved 10-Stick Set, Balls, Bag</t>
  </si>
  <si>
    <t>SHADOW-087L,R</t>
  </si>
  <si>
    <t>FBP Shadow 33 Floorball Stick, 87 cm (select qty this length/side)</t>
  </si>
  <si>
    <t>SHADOW-092L,R</t>
  </si>
  <si>
    <t>FBP Shadow 33 Floorball Stick, 92 cm (select qty this length/side)</t>
  </si>
  <si>
    <t>SHADOW-096L,R</t>
  </si>
  <si>
    <t>FBP Shadow 33 Floorball Stick, 96 cm (select qty this length/side)</t>
  </si>
  <si>
    <t>SHADOW-101L,R</t>
  </si>
  <si>
    <t>FBP Shadow 33 Floorball Stick, 101 cm (select qty this length/side)</t>
  </si>
  <si>
    <t>Score One Floorball Stick, 75 cm (Lime or Black) NOT IFF</t>
  </si>
  <si>
    <t>Score One Floorball Stick, 85 cm (Lime or Black) NOT IFF</t>
  </si>
  <si>
    <t>Score One Floorball Stick, 95 cm (Lime or Black) NOT IFF</t>
  </si>
  <si>
    <t>FBP School Stick 33, 75 cm (Black or Silver) NOT IFF</t>
  </si>
  <si>
    <t>FBP School Stick 27, 85 cm (Black or Silver) NOT IFF</t>
  </si>
  <si>
    <t>FBP School Stick 27, 95 cm (Black or Silver) NOT IFF</t>
  </si>
  <si>
    <t>CUSSTK-01-065</t>
  </si>
  <si>
    <t>Custom Stick, Raw Shaft, 65 cm, Black or Silver Blade-Grip</t>
  </si>
  <si>
    <t>CUSSTK-01-100</t>
  </si>
  <si>
    <t>Custom Stick, Raw Shaft, 100 cm, Black or Silver Blade-Grip</t>
  </si>
  <si>
    <t>6161052,53</t>
  </si>
  <si>
    <t>Wooloc Force 3.2 Floorball Stick, 65 cm (Left or Right)</t>
  </si>
  <si>
    <t>6161050,51</t>
  </si>
  <si>
    <t>Wooloc Force 3.2 Floorball Stick, 75 cm (Left or Right)</t>
  </si>
  <si>
    <t>6161048,49</t>
  </si>
  <si>
    <t>Wooloc Force 3.2 Floorball Stick, 87 cm (Left or Right)</t>
  </si>
  <si>
    <t>1098002-0107-100R</t>
  </si>
  <si>
    <t>1098001-1601-092L,R</t>
  </si>
  <si>
    <t>2019 Salming Campus Xplode 30, 92 cm (Left or Right)</t>
  </si>
  <si>
    <t>1098001-1601-096L,R</t>
  </si>
  <si>
    <t>2019 Salming Campus Xplode 30, 96 cm (Left or Right)</t>
  </si>
  <si>
    <t>SHADOW-082L,R</t>
  </si>
  <si>
    <t>FBP Shadow 33 Floorball Stick, 82 cm (Left or Right)</t>
  </si>
  <si>
    <t>FBP Shadow 33 Floorball Stick, 87 cm (Left or Right)</t>
  </si>
  <si>
    <t>FBP Shadow 33 Floorball Stick, 92 cm (Left or Right)</t>
  </si>
  <si>
    <t>FBP Shadow 33 Floorball Stick, 96 cm (Left or Right)</t>
  </si>
  <si>
    <t>FBP Shadow 33 Floorball Stick, 101 cm (Left or Right)</t>
  </si>
  <si>
    <t>Zortex-80L,R</t>
  </si>
  <si>
    <t>Fatpipe Zortex Floorball Stick, 80 cm (Left or Right)</t>
  </si>
  <si>
    <t>Zortex-87L,R</t>
  </si>
  <si>
    <t>Fatpipe Zortex Floorball Stick, 87 cm (Left or Right)</t>
  </si>
  <si>
    <t>Zortex-92L,R</t>
  </si>
  <si>
    <t>Fatpipe Zortex Floorball Stick, 92 cm (Left or Right)</t>
  </si>
  <si>
    <t>Zortex-96L,R</t>
  </si>
  <si>
    <t>Fatpipe Zortex Floorball Stick, 96 cm (Left or Right)</t>
  </si>
  <si>
    <t>Zortex-101L,R</t>
  </si>
  <si>
    <t>Fatpipe Zortex Floorball Stick, 101 cm (Left or Right)</t>
  </si>
  <si>
    <t>Zortex-103L,R</t>
  </si>
  <si>
    <t>Fatpipe Zortex Floorball Stick, 103 cm (Left or Right)</t>
  </si>
  <si>
    <t>Fatpipe Standard Floorball White</t>
  </si>
  <si>
    <t>723943-10W</t>
  </si>
  <si>
    <t>Fatpipe Standard Floorball White, 10 Pack</t>
  </si>
  <si>
    <t>Exel Precision SL Floorball Color 4-pack</t>
  </si>
  <si>
    <t>FLEX_BALL</t>
  </si>
  <si>
    <t>Flex Funball - Bag of 6</t>
  </si>
  <si>
    <t>13104-XL</t>
  </si>
  <si>
    <t>Big Stickbag  - Black, Floorball XL - holds up to 36 sticks</t>
  </si>
  <si>
    <t>REACT PRO R1 Knee Pads</t>
  </si>
  <si>
    <t>REACT PRO R2 Knee Pads</t>
  </si>
  <si>
    <t>135000054-M/L</t>
  </si>
  <si>
    <t>REACT Elbow Pads</t>
  </si>
  <si>
    <t>135002006</t>
  </si>
  <si>
    <t>HECTOR BASIC Goalie Mask</t>
  </si>
  <si>
    <t>1350020061</t>
  </si>
  <si>
    <t>HECTOR ACTIV Goalie Mask</t>
  </si>
  <si>
    <t>Sixth Sense T2.0 Goalie Jersey- Black w/Blue Trim</t>
  </si>
  <si>
    <t>Sixth Sense T2.0 Goalie Pants- Black w/Blue Trim</t>
  </si>
  <si>
    <t>135000060</t>
  </si>
  <si>
    <t>ILLUSION Goalie Gloves, Lime or Blue, Padded</t>
  </si>
  <si>
    <t>FBP_GG_01</t>
  </si>
  <si>
    <t>FBP Goalie Gloves, White/Silver or Black/Gold, Padded</t>
  </si>
  <si>
    <t>515513-FB</t>
  </si>
  <si>
    <t>Floorball Easy Goal, 36" x 24"</t>
  </si>
  <si>
    <t>GOAL_6</t>
  </si>
  <si>
    <t>Sr Goal, 54" x 44" PVC, 803</t>
  </si>
  <si>
    <t>GOAL_7</t>
  </si>
  <si>
    <t>Ultra Goal, 54" x 44" PVC, 806</t>
  </si>
  <si>
    <t>Campus 1200 GoalCage</t>
  </si>
  <si>
    <t>GOAL_90x60</t>
  </si>
  <si>
    <t>FBP Folding Goal, 90 cm x 60 cm, Steel</t>
  </si>
  <si>
    <t>GOAL_REG</t>
  </si>
  <si>
    <t>FloorballPlanet Regulation steel goal - NOT IFF Certified</t>
  </si>
  <si>
    <t>Zortex-103-SCR2</t>
  </si>
  <si>
    <t>Custom Stick, Zortex Shaft, 103 cm, Lime SCR2 Straight Blade</t>
  </si>
  <si>
    <t>[Insert Order Title Here]</t>
  </si>
  <si>
    <t>S, M, L, XL, 2XL, 3XL</t>
  </si>
  <si>
    <t>S, M, L, XL, 2XL</t>
  </si>
  <si>
    <t>M, L, XL, 2XL</t>
  </si>
  <si>
    <t>S. M, L, XL. 2XL</t>
  </si>
  <si>
    <t>L, XL, 2XL</t>
  </si>
  <si>
    <t>S, M, L, XL</t>
  </si>
  <si>
    <t>1098002-0107-096R</t>
  </si>
  <si>
    <t xml:space="preserve">2019 Salming Campus Shooter 30, 96 cm, Right Only </t>
  </si>
  <si>
    <t xml:space="preserve">2019 Salming Campus Shooter 30, 100 cm, Right Only </t>
  </si>
  <si>
    <t>FBP-EW-001</t>
  </si>
  <si>
    <t>Floorball Protective Eyewear - Bullhead Tetra</t>
  </si>
  <si>
    <t>FBP-EW-002</t>
  </si>
  <si>
    <t>Floorball Protective Eyewear - Pyramex Venture 3</t>
  </si>
  <si>
    <t>FBP-EW-004</t>
  </si>
  <si>
    <t>Floorball Protective Eyewear - 3M Virtua AP</t>
  </si>
  <si>
    <t>REACT PRO R1 II Knee Pads</t>
  </si>
  <si>
    <t>REACT PRO R2 II Knee Pads</t>
  </si>
  <si>
    <t>REACT PRO G-Pads Goalie Knee Pads - Changeable Inserts</t>
  </si>
  <si>
    <t>13500005072</t>
  </si>
  <si>
    <t>Sixth Sense Goalie Protection Vest</t>
  </si>
  <si>
    <t>1350020032</t>
  </si>
  <si>
    <t>CLASS II Goalie Mask</t>
  </si>
  <si>
    <t>13500004931</t>
  </si>
  <si>
    <t>Titan Mohawk2 ACTIV Goalie Pants - Black, Blue, Lime or Red</t>
  </si>
  <si>
    <t>13500004921</t>
  </si>
  <si>
    <t>Titan Mohawk2 ACTIV Goalie Jersey - Black, Blue, Lime or Red</t>
  </si>
  <si>
    <t>13500004936</t>
  </si>
  <si>
    <t>13500004937</t>
  </si>
  <si>
    <t>13500004922</t>
  </si>
  <si>
    <t>Sixth Sense T3.0 Goalie Jersey - Black, No Padding</t>
  </si>
  <si>
    <t>13500004923</t>
  </si>
  <si>
    <t>Sixth Sense T3.0 Goalie Pants- Black w/Blue Trim</t>
  </si>
  <si>
    <t>As a competitive team game, the winner is the team which scores the most goals.  You therefore need a goal at each end of the court or playing area.  Sanctioned floorball competition is played with a dedicated goalie.  A floorball goalie does NOT play with a stick and is the only player with protective equipment.  Goalies are used in a variety of game formats (3v3, 4v4, 5v5, etc.).  When playing with a goalie, a regulation size floorball goal is best.  This goal has a steel frame and is 160 cm (64 inches) wide by 115 cm (46 inches) high.</t>
  </si>
  <si>
    <t>Goalie Gear in a Program</t>
  </si>
  <si>
    <t xml:space="preserve">Equipping goalies in a program setting can be challenging.  First, there is the cost.  A complete set of goalie protective gear can range from about $500 to well over $1,000 for elite-level equipment.  Secondly, goalie equipment is very personal.  In addition to features and capability, sizing is a very real issue.  A 6'-2" 230-lb goalie with tree-trunk legs cannot wear the same equipment as a goalie who is 5'-4" and tips the scales at 110 lbs.  Also, a goalie is going to sweat during game play.  It's pretty difficult to ask another player to wear the same knee pads or jersey until they have been cleaned.  For these reasons, we recommend tailoring a goalie equipment purchase to specific goalies. </t>
  </si>
  <si>
    <t>For years, floorball equipment manufacturers have focused on the needs of elite-level goalies.  It has been difficult to find IFF-certfied goalie gear that is cost-effective for programs and beginner goalies.  We have developed the optimal balance between cost, protection, and versatility which allows you a outfit a goalie for about $500.  In descending order of importance, a goalie needs the following:  (1) kneepads, (2) IFF-certified goalie mask, (3) goalie pants, and (4) goalie jersey.  Other items such as elbow pads and goalie gloves can be added based on goalie preference.  Here are some considerations:</t>
  </si>
  <si>
    <t>(1) Kneepads:</t>
  </si>
  <si>
    <t>Since goalies spend so much time on their knees (beginners tend to spend too much time in this position), comfortable kneepads are critical.  Sizing is based on the circumference of the thigh a few inches above the knee.  Knee pads should be snug enough to remain in place but not so tight as to cut off circulation.  It is normal for the goalie to routinely stand and pull the knee pads back up into position during a game.  The least expensive style is similar to volleyball knee pads while other versions feature more padding or changeable inserts.  It is normal for knee pads to wear over time and replacement can be needed after 1 or 2 seasons of regular use.</t>
  </si>
  <si>
    <t>(2) Goalie mask:</t>
  </si>
  <si>
    <t>An IFF-certified goalie mask is required for all competitions.  The focus of IFF-certification is safety.  The grill is tested to be sure no part of a stick blade or ball can penetrate and cause injury.  While floorball goalie masks look like ice hockey goalie masks, they are significantly lighter.  Beginner masks like the HECTOR BASIC and ACTIV are well-ventilated and offer excellent protection and good visibility.  The outer shells are the same size in both Adult and Youth masks.  Additional padding is included in Junior sizes to accomodate smaller heads.  The elastic straps at the back allow for proper fit.  Elite level goalie masks have more dynamic styling and more protection below the chin.</t>
  </si>
  <si>
    <t>(3) Goalie pants:</t>
  </si>
  <si>
    <t>Goalie pants are designed to allow the goalie free movement across the floor and protection from shots during play.  There is extra durable reinforced areas in the knee but this does NOT take the place of correctly-fitted kneepads.  The challenge in fitting pants to finding the right combination of waist size and pants length.  Choose the correct waist size first -- better to have a pant a little too long than one that won't fit comfortably around the middle.  Pants typically have both nylon belt straps and velcro for a wide range of fit.  Our popular Tempish Titan/Mohawk2 pants go up to 2XL.  The Sixth Sense 2.0 is just slightly larger in the XXL size and the 3.0 version (elite level) is available in 3XL.</t>
  </si>
  <si>
    <t>(4) Goalie jersey:</t>
  </si>
  <si>
    <t>Elite level goalies tend to wear two layers in the upper body - an unpadded outer jersey over a padded underprotective.  This provides the ultimate protection during high-level competition where the ball may be coming at 100 mph.  For most programs, including Special Olympics, this level of protection is not needed.  A padded outer jersey will suffice.  It is less costly, more comfortable, and certainly cooler since the goalie is wearing only 1 layer.  Padded outer jerseys like the Titan/Mohawk2 or Sixth Sense 2.0 have protection across the chest, above the shoulders, along the arms and outside the elbows.</t>
  </si>
  <si>
    <t>(5) Goalie gloves:</t>
  </si>
  <si>
    <t>While not absolutely necessary, many goalies like to wear gloves.  Similar to football wide receiver gloves, floorball goalie gloves have material in the palm and inside the fingers to make it easy to grip the ball.  More importantly, the gloves we provide include padding on the outside to protect the knuckles from inadvertant stick contact.</t>
  </si>
  <si>
    <t>(6) Elbow pads:</t>
  </si>
  <si>
    <t>Floorball goalies are not supposed to spend time on their sides where elbow contact with the floor is a problem.  Goalie jerseys have padding on the outside of the elbows for this times when a sprawling save is needed.  Some goalies don't mind the extra restriction against arm movement and would like a little extra protection.  Elbow pads are available for this purpose.</t>
  </si>
  <si>
    <t>2026-27 Special Olympics Floorball Package Order Summary</t>
  </si>
  <si>
    <t>2026-27 Special Olympics Package Order Form</t>
  </si>
  <si>
    <t>1350000508</t>
  </si>
  <si>
    <t>13500005081</t>
  </si>
  <si>
    <t>1350000509</t>
  </si>
  <si>
    <t>1350000582</t>
  </si>
  <si>
    <t>13500005100</t>
  </si>
  <si>
    <t>GOAL_5</t>
  </si>
  <si>
    <t>Intermed Goal, 48" x 37" PVC, 802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</si>
</sst>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409]* #,##0.00_);_([$$-409]* \(#,##0.00\);_([$$-409]* &quot;-&quot;??_);_(@_)"/>
    <numFmt numFmtId="165" formatCode="0.0%"/>
    <numFmt numFmtId="166" formatCode="[Red]#,##0.00"/>
    <numFmt numFmtId="167" formatCode="&quot;$&quot;#,##0.00"/>
    <numFmt numFmtId="168" formatCode="[$$-1009]#,##0.00;[Red][$$-1009]#,##0.00"/>
    <numFmt numFmtId="169" formatCode="[$$-1009]#,##0.00"/>
    <numFmt numFmtId="170" formatCode="[$$-1009]#,##0.00;[Red]\-[$$-1009]#,##0.00"/>
    <numFmt numFmtId="171" formatCode="#."/>
  </numFmts>
  <fonts count="29" x14ac:knownFonts="1">
    <font>
      <sz val="10"/>
      <name val="Arial"/>
      <family val="2"/>
    </font>
    <font>
      <sz val="12"/>
      <color indexed="8"/>
      <name val="Calibri"/>
      <family val="2"/>
    </font>
    <font>
      <b/>
      <sz val="12"/>
      <color indexed="8"/>
      <name val="Calibri"/>
      <family val="2"/>
    </font>
    <font>
      <b/>
      <sz val="16"/>
      <color indexed="8"/>
      <name val="Calibri"/>
      <family val="2"/>
    </font>
    <font>
      <b/>
      <sz val="14"/>
      <color indexed="8"/>
      <name val="Calibri"/>
      <family val="2"/>
    </font>
    <font>
      <sz val="10"/>
      <name val="Arial"/>
      <family val="2"/>
    </font>
    <font>
      <b/>
      <sz val="11"/>
      <name val="Calibri"/>
      <family val="2"/>
    </font>
    <font>
      <b/>
      <sz val="11"/>
      <name val="Arial"/>
      <family val="2"/>
    </font>
    <font>
      <b/>
      <sz val="10"/>
      <name val="Arial"/>
      <family val="2"/>
    </font>
    <font>
      <b/>
      <u/>
      <sz val="10"/>
      <name val="Arial"/>
      <family val="2"/>
    </font>
    <font>
      <b/>
      <u/>
      <sz val="11"/>
      <name val="Arial"/>
      <family val="2"/>
    </font>
    <font>
      <u/>
      <sz val="10"/>
      <color indexed="12"/>
      <name val="Arial"/>
      <family val="2"/>
    </font>
    <font>
      <b/>
      <sz val="12"/>
      <name val="Arial"/>
      <family val="2"/>
    </font>
    <font>
      <sz val="11"/>
      <name val="Arial"/>
      <family val="2"/>
    </font>
    <font>
      <u/>
      <sz val="10"/>
      <name val="Arial"/>
      <family val="2"/>
    </font>
    <font>
      <b/>
      <sz val="20"/>
      <name val="Arial"/>
      <family val="2"/>
    </font>
    <font>
      <b/>
      <sz val="14"/>
      <name val="Arial"/>
      <family val="2"/>
    </font>
    <font>
      <sz val="8"/>
      <name val="Arial"/>
      <family val="2"/>
    </font>
    <font>
      <b/>
      <sz val="16"/>
      <name val="Arial"/>
      <family val="2"/>
    </font>
    <font>
      <b/>
      <u/>
      <sz val="9"/>
      <name val="Arial"/>
      <family val="2"/>
    </font>
    <font>
      <sz val="10"/>
      <color indexed="9"/>
      <name val="Arial"/>
      <family val="2"/>
    </font>
    <font>
      <sz val="10"/>
      <color indexed="8"/>
      <name val="Arial"/>
      <family val="2"/>
    </font>
    <font>
      <i/>
      <sz val="10"/>
      <name val="Arial"/>
      <family val="2"/>
    </font>
    <font>
      <i/>
      <sz val="8"/>
      <name val="Arial"/>
      <family val="2"/>
    </font>
    <font>
      <b/>
      <sz val="10"/>
      <color indexed="8"/>
      <name val="Arial"/>
      <family val="2"/>
    </font>
    <font>
      <b/>
      <i/>
      <u/>
      <sz val="8"/>
      <name val="Arial"/>
      <family val="2"/>
    </font>
    <font>
      <sz val="9"/>
      <name val="Arial"/>
      <family val="2"/>
    </font>
    <font>
      <b/>
      <sz val="11"/>
      <color indexed="10"/>
      <name val="Arial"/>
      <family val="2"/>
    </font>
    <font>
      <b/>
      <u/>
      <sz val="12"/>
      <name val="Arial"/>
      <family val="2"/>
    </font>
  </fonts>
  <fills count="4">
    <fill>
      <patternFill patternType="none"/>
    </fill>
    <fill>
      <patternFill patternType="gray125"/>
    </fill>
    <fill>
      <patternFill patternType="solid">
        <fgColor indexed="8"/>
        <bgColor indexed="64"/>
      </patternFill>
    </fill>
    <fill>
      <patternFill patternType="solid">
        <fgColor indexed="44"/>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1" fillId="0" borderId="0"/>
    <xf numFmtId="0" fontId="5" fillId="0" borderId="0"/>
  </cellStyleXfs>
  <cellXfs count="182">
    <xf numFmtId="0" fontId="0" fillId="0" borderId="0" xfId="0"/>
    <xf numFmtId="0" fontId="1" fillId="0" borderId="1" xfId="2" applyBorder="1"/>
    <xf numFmtId="0" fontId="1" fillId="0" borderId="2" xfId="2" applyBorder="1"/>
    <xf numFmtId="164" fontId="1" fillId="0" borderId="2" xfId="2" applyNumberFormat="1" applyBorder="1"/>
    <xf numFmtId="0" fontId="1" fillId="0" borderId="3" xfId="2" applyBorder="1"/>
    <xf numFmtId="0" fontId="1" fillId="0" borderId="0" xfId="2"/>
    <xf numFmtId="0" fontId="1" fillId="0" borderId="4" xfId="2" applyBorder="1"/>
    <xf numFmtId="164" fontId="1" fillId="0" borderId="0" xfId="2" applyNumberFormat="1"/>
    <xf numFmtId="0" fontId="1" fillId="0" borderId="5" xfId="2" applyBorder="1"/>
    <xf numFmtId="0" fontId="2" fillId="0" borderId="0" xfId="2" applyFont="1" applyAlignment="1">
      <alignment horizontal="right"/>
    </xf>
    <xf numFmtId="14" fontId="1" fillId="0" borderId="6" xfId="2" applyNumberFormat="1" applyBorder="1"/>
    <xf numFmtId="0" fontId="3" fillId="0" borderId="0" xfId="2" applyFont="1"/>
    <xf numFmtId="0" fontId="4" fillId="0" borderId="0" xfId="2" applyFont="1"/>
    <xf numFmtId="0" fontId="2" fillId="0" borderId="7" xfId="2" applyFont="1" applyBorder="1"/>
    <xf numFmtId="164" fontId="1" fillId="0" borderId="7" xfId="2" applyNumberFormat="1" applyBorder="1"/>
    <xf numFmtId="164" fontId="2" fillId="0" borderId="7" xfId="2" applyNumberFormat="1" applyFont="1" applyBorder="1"/>
    <xf numFmtId="0" fontId="6" fillId="0" borderId="0" xfId="3" applyFont="1" applyAlignment="1">
      <alignment horizontal="right"/>
    </xf>
    <xf numFmtId="165" fontId="5" fillId="0" borderId="0" xfId="3" applyNumberFormat="1" applyAlignment="1">
      <alignment horizontal="center"/>
    </xf>
    <xf numFmtId="166" fontId="7" fillId="0" borderId="0" xfId="0" applyNumberFormat="1" applyFont="1" applyAlignment="1">
      <alignment horizontal="right"/>
    </xf>
    <xf numFmtId="0" fontId="5" fillId="0" borderId="0" xfId="3"/>
    <xf numFmtId="167" fontId="7" fillId="0" borderId="0" xfId="0" applyNumberFormat="1" applyFont="1" applyAlignment="1">
      <alignment horizontal="right"/>
    </xf>
    <xf numFmtId="4" fontId="7" fillId="0" borderId="0" xfId="0" applyNumberFormat="1" applyFont="1" applyAlignment="1">
      <alignment horizontal="right"/>
    </xf>
    <xf numFmtId="0" fontId="2" fillId="0" borderId="0" xfId="2" applyFont="1"/>
    <xf numFmtId="164" fontId="2" fillId="0" borderId="0" xfId="2" applyNumberFormat="1" applyFont="1"/>
    <xf numFmtId="0" fontId="7" fillId="0" borderId="0" xfId="3" applyFont="1" applyAlignment="1">
      <alignment horizontal="right"/>
    </xf>
    <xf numFmtId="0" fontId="8" fillId="0" borderId="0" xfId="3" quotePrefix="1" applyFont="1"/>
    <xf numFmtId="0" fontId="1" fillId="0" borderId="4" xfId="2" applyBorder="1" applyAlignment="1">
      <alignment horizontal="center"/>
    </xf>
    <xf numFmtId="0" fontId="1" fillId="0" borderId="0" xfId="2" applyAlignment="1">
      <alignment horizontal="center"/>
    </xf>
    <xf numFmtId="0" fontId="1" fillId="0" borderId="5" xfId="2" applyBorder="1" applyAlignment="1">
      <alignment horizontal="center"/>
    </xf>
    <xf numFmtId="0" fontId="1" fillId="0" borderId="8" xfId="2" applyBorder="1"/>
    <xf numFmtId="0" fontId="1" fillId="0" borderId="6" xfId="2" applyBorder="1"/>
    <xf numFmtId="164" fontId="1" fillId="0" borderId="6" xfId="2" applyNumberFormat="1" applyBorder="1"/>
    <xf numFmtId="0" fontId="1" fillId="0" borderId="9" xfId="2" applyBorder="1"/>
    <xf numFmtId="0" fontId="9" fillId="0" borderId="0" xfId="3" applyFont="1" applyAlignment="1">
      <alignment horizontal="left"/>
    </xf>
    <xf numFmtId="0" fontId="5" fillId="0" borderId="0" xfId="3" applyAlignment="1">
      <alignment horizontal="left"/>
    </xf>
    <xf numFmtId="0" fontId="5" fillId="0" borderId="0" xfId="3" applyAlignment="1">
      <alignment horizontal="center"/>
    </xf>
    <xf numFmtId="0" fontId="5" fillId="0" borderId="0" xfId="3" applyAlignment="1">
      <alignment horizontal="right"/>
    </xf>
    <xf numFmtId="0" fontId="7" fillId="0" borderId="0" xfId="3" applyFont="1"/>
    <xf numFmtId="0" fontId="9" fillId="0" borderId="0" xfId="3" applyFont="1"/>
    <xf numFmtId="0" fontId="9" fillId="0" borderId="0" xfId="3" applyFont="1" applyAlignment="1">
      <alignment horizontal="right"/>
    </xf>
    <xf numFmtId="0" fontId="10" fillId="0" borderId="0" xfId="3" applyFont="1"/>
    <xf numFmtId="0" fontId="0" fillId="0" borderId="0" xfId="3" applyFont="1" applyAlignment="1">
      <alignment horizontal="right"/>
    </xf>
    <xf numFmtId="0" fontId="0" fillId="0" borderId="0" xfId="3" applyFont="1" applyAlignment="1">
      <alignment horizontal="left"/>
    </xf>
    <xf numFmtId="0" fontId="11" fillId="0" borderId="0" xfId="1" applyAlignment="1" applyProtection="1">
      <alignment horizontal="center"/>
    </xf>
    <xf numFmtId="0" fontId="12" fillId="0" borderId="0" xfId="0" applyFont="1"/>
    <xf numFmtId="168" fontId="5" fillId="0" borderId="0" xfId="3" applyNumberFormat="1" applyAlignment="1">
      <alignment horizontal="right"/>
    </xf>
    <xf numFmtId="0" fontId="7" fillId="0" borderId="0" xfId="0" applyFont="1"/>
    <xf numFmtId="0" fontId="13" fillId="0" borderId="0" xfId="0" applyFont="1"/>
    <xf numFmtId="0" fontId="0" fillId="0" borderId="0" xfId="0" applyAlignment="1">
      <alignment horizontal="right"/>
    </xf>
    <xf numFmtId="0" fontId="0" fillId="0" borderId="10" xfId="0" applyBorder="1"/>
    <xf numFmtId="0" fontId="0" fillId="0" borderId="11" xfId="0" applyBorder="1"/>
    <xf numFmtId="0" fontId="14" fillId="0" borderId="12" xfId="0" applyFont="1" applyBorder="1" applyAlignment="1">
      <alignment horizontal="center"/>
    </xf>
    <xf numFmtId="0" fontId="0" fillId="0" borderId="0" xfId="0" applyAlignment="1">
      <alignment horizontal="center"/>
    </xf>
    <xf numFmtId="0" fontId="15" fillId="0" borderId="0" xfId="3" applyFont="1" applyAlignment="1">
      <alignment horizontal="left"/>
    </xf>
    <xf numFmtId="0" fontId="5" fillId="0" borderId="0" xfId="3" applyAlignment="1">
      <alignment horizontal="left" vertical="center"/>
    </xf>
    <xf numFmtId="0" fontId="5" fillId="0" borderId="0" xfId="3" applyAlignment="1">
      <alignment horizontal="right" vertical="center"/>
    </xf>
    <xf numFmtId="14" fontId="5" fillId="0" borderId="0" xfId="3" applyNumberFormat="1" applyAlignment="1">
      <alignment horizontal="right" vertical="center"/>
    </xf>
    <xf numFmtId="14" fontId="5" fillId="0" borderId="0" xfId="3" applyNumberFormat="1" applyAlignment="1">
      <alignment horizontal="right"/>
    </xf>
    <xf numFmtId="0" fontId="16" fillId="0" borderId="0" xfId="3" applyFont="1" applyAlignment="1">
      <alignment horizontal="left" vertical="center"/>
    </xf>
    <xf numFmtId="169" fontId="12" fillId="0" borderId="0" xfId="3" applyNumberFormat="1" applyFont="1" applyAlignment="1">
      <alignment horizontal="center" vertical="center"/>
    </xf>
    <xf numFmtId="169" fontId="12" fillId="0" borderId="0" xfId="3" applyNumberFormat="1" applyFont="1" applyAlignment="1">
      <alignment horizontal="right" vertical="center"/>
    </xf>
    <xf numFmtId="0" fontId="17" fillId="0" borderId="0" xfId="3" applyFont="1" applyAlignment="1">
      <alignment horizontal="right"/>
    </xf>
    <xf numFmtId="14" fontId="17" fillId="0" borderId="0" xfId="3" applyNumberFormat="1" applyFont="1"/>
    <xf numFmtId="0" fontId="18" fillId="0" borderId="0" xfId="3" applyFont="1" applyAlignment="1">
      <alignment horizontal="left" vertical="center"/>
    </xf>
    <xf numFmtId="14" fontId="5" fillId="0" borderId="0" xfId="3" applyNumberFormat="1"/>
    <xf numFmtId="169" fontId="8" fillId="0" borderId="0" xfId="3" applyNumberFormat="1" applyFont="1" applyAlignment="1">
      <alignment horizontal="left" vertical="center"/>
    </xf>
    <xf numFmtId="169" fontId="8" fillId="0" borderId="13" xfId="3" applyNumberFormat="1" applyFont="1" applyBorder="1" applyAlignment="1">
      <alignment horizontal="center" vertical="center"/>
    </xf>
    <xf numFmtId="169" fontId="8" fillId="0" borderId="12" xfId="3" applyNumberFormat="1" applyFont="1" applyBorder="1" applyAlignment="1">
      <alignment horizontal="center" vertical="center"/>
    </xf>
    <xf numFmtId="169" fontId="8" fillId="0" borderId="12" xfId="3" applyNumberFormat="1" applyFont="1" applyBorder="1" applyAlignment="1">
      <alignment horizontal="right" vertical="center"/>
    </xf>
    <xf numFmtId="169" fontId="8" fillId="0" borderId="14" xfId="3" applyNumberFormat="1" applyFont="1" applyBorder="1" applyAlignment="1">
      <alignment horizontal="center" vertical="center"/>
    </xf>
    <xf numFmtId="0" fontId="9" fillId="0" borderId="15" xfId="3" applyFont="1" applyBorder="1" applyAlignment="1">
      <alignment horizontal="left"/>
    </xf>
    <xf numFmtId="0" fontId="19" fillId="0" borderId="16" xfId="3" applyFont="1" applyBorder="1"/>
    <xf numFmtId="0" fontId="9" fillId="0" borderId="13" xfId="0" applyFont="1" applyBorder="1" applyAlignment="1">
      <alignment horizontal="center"/>
    </xf>
    <xf numFmtId="0" fontId="9" fillId="0" borderId="12" xfId="0" applyFont="1" applyBorder="1" applyAlignment="1">
      <alignment horizontal="center"/>
    </xf>
    <xf numFmtId="0" fontId="9" fillId="0" borderId="14" xfId="0" applyFont="1" applyBorder="1" applyAlignment="1">
      <alignment horizontal="center"/>
    </xf>
    <xf numFmtId="0" fontId="14" fillId="0" borderId="0" xfId="3" applyFont="1"/>
    <xf numFmtId="0" fontId="20" fillId="2" borderId="15" xfId="3" applyFont="1" applyFill="1" applyBorder="1" applyAlignment="1">
      <alignment horizontal="left"/>
    </xf>
    <xf numFmtId="0" fontId="5" fillId="2" borderId="0" xfId="3" applyFill="1" applyAlignment="1">
      <alignment horizontal="left"/>
    </xf>
    <xf numFmtId="169" fontId="5" fillId="2" borderId="0" xfId="3" applyNumberFormat="1" applyFill="1" applyAlignment="1">
      <alignment horizontal="right"/>
    </xf>
    <xf numFmtId="0" fontId="5" fillId="2" borderId="16" xfId="3" applyFill="1" applyBorder="1"/>
    <xf numFmtId="0" fontId="9" fillId="0" borderId="15" xfId="0" applyFont="1" applyBorder="1" applyAlignment="1">
      <alignment horizontal="center"/>
    </xf>
    <xf numFmtId="0" fontId="9" fillId="0" borderId="0" xfId="0" applyFont="1" applyAlignment="1">
      <alignment horizontal="center"/>
    </xf>
    <xf numFmtId="0" fontId="9" fillId="0" borderId="16" xfId="0" applyFont="1" applyBorder="1" applyAlignment="1">
      <alignment horizontal="center"/>
    </xf>
    <xf numFmtId="0" fontId="8" fillId="3" borderId="15" xfId="3" applyFont="1" applyFill="1" applyBorder="1" applyAlignment="1">
      <alignment horizontal="left"/>
    </xf>
    <xf numFmtId="0" fontId="8" fillId="3" borderId="0" xfId="3" applyFont="1" applyFill="1" applyAlignment="1">
      <alignment horizontal="left"/>
    </xf>
    <xf numFmtId="169" fontId="5" fillId="3" borderId="0" xfId="3" applyNumberFormat="1" applyFill="1" applyAlignment="1">
      <alignment horizontal="right"/>
    </xf>
    <xf numFmtId="169" fontId="5" fillId="3" borderId="0" xfId="3" applyNumberFormat="1" applyFill="1" applyAlignment="1">
      <alignment horizontal="left"/>
    </xf>
    <xf numFmtId="0" fontId="0" fillId="3" borderId="16" xfId="3" applyFont="1" applyFill="1" applyBorder="1"/>
    <xf numFmtId="0" fontId="0" fillId="0" borderId="15" xfId="0" applyBorder="1" applyAlignment="1">
      <alignment horizontal="center"/>
    </xf>
    <xf numFmtId="170" fontId="0" fillId="0" borderId="16" xfId="0" applyNumberFormat="1" applyBorder="1" applyAlignment="1">
      <alignment horizontal="center"/>
    </xf>
    <xf numFmtId="0" fontId="21" fillId="0" borderId="15" xfId="3" applyFont="1" applyBorder="1"/>
    <xf numFmtId="169" fontId="5" fillId="0" borderId="0" xfId="3" applyNumberFormat="1" applyAlignment="1">
      <alignment horizontal="right"/>
    </xf>
    <xf numFmtId="169" fontId="0" fillId="0" borderId="0" xfId="3" applyNumberFormat="1" applyFont="1" applyAlignment="1">
      <alignment horizontal="right"/>
    </xf>
    <xf numFmtId="0" fontId="5" fillId="0" borderId="16" xfId="3" applyBorder="1" applyAlignment="1">
      <alignment horizontal="center"/>
    </xf>
    <xf numFmtId="0" fontId="21" fillId="0" borderId="15" xfId="3" applyFont="1" applyBorder="1" applyAlignment="1">
      <alignment horizontal="left"/>
    </xf>
    <xf numFmtId="0" fontId="22" fillId="0" borderId="16" xfId="3" applyFont="1" applyBorder="1"/>
    <xf numFmtId="0" fontId="5" fillId="0" borderId="15" xfId="3" applyBorder="1" applyAlignment="1">
      <alignment horizontal="left"/>
    </xf>
    <xf numFmtId="0" fontId="5" fillId="3" borderId="16" xfId="3" applyFill="1" applyBorder="1"/>
    <xf numFmtId="0" fontId="23" fillId="0" borderId="16" xfId="3" applyFont="1" applyBorder="1"/>
    <xf numFmtId="0" fontId="5" fillId="0" borderId="16" xfId="3" applyBorder="1"/>
    <xf numFmtId="169" fontId="5" fillId="0" borderId="17" xfId="3" applyNumberFormat="1" applyBorder="1" applyAlignment="1">
      <alignment horizontal="right"/>
    </xf>
    <xf numFmtId="0" fontId="5" fillId="0" borderId="11" xfId="3" applyBorder="1" applyAlignment="1">
      <alignment horizontal="right"/>
    </xf>
    <xf numFmtId="0" fontId="7" fillId="0" borderId="18" xfId="3" applyFont="1" applyBorder="1" applyAlignment="1">
      <alignment horizontal="right"/>
    </xf>
    <xf numFmtId="4" fontId="7" fillId="0" borderId="18" xfId="3" applyNumberFormat="1" applyFont="1" applyBorder="1" applyAlignment="1">
      <alignment horizontal="center"/>
    </xf>
    <xf numFmtId="0" fontId="7" fillId="0" borderId="16" xfId="3" applyFont="1" applyBorder="1" applyAlignment="1">
      <alignment horizontal="right"/>
    </xf>
    <xf numFmtId="0" fontId="7" fillId="0" borderId="0" xfId="0" applyFont="1" applyAlignment="1">
      <alignment horizontal="center"/>
    </xf>
    <xf numFmtId="4" fontId="7" fillId="0" borderId="16" xfId="3" applyNumberFormat="1" applyFont="1" applyBorder="1" applyAlignment="1">
      <alignment horizontal="center"/>
    </xf>
    <xf numFmtId="0" fontId="20" fillId="2" borderId="15" xfId="3" applyFont="1" applyFill="1" applyBorder="1" applyAlignment="1">
      <alignment horizontal="left" vertical="center"/>
    </xf>
    <xf numFmtId="0" fontId="9" fillId="3" borderId="15" xfId="3" applyFont="1" applyFill="1" applyBorder="1" applyAlignment="1">
      <alignment horizontal="left"/>
    </xf>
    <xf numFmtId="0" fontId="24" fillId="3" borderId="0" xfId="3" applyFont="1" applyFill="1" applyAlignment="1">
      <alignment horizontal="left"/>
    </xf>
    <xf numFmtId="0" fontId="24" fillId="3" borderId="0" xfId="3" applyFont="1" applyFill="1" applyAlignment="1">
      <alignment horizontal="right"/>
    </xf>
    <xf numFmtId="0" fontId="25" fillId="3" borderId="16" xfId="3" applyFont="1" applyFill="1" applyBorder="1"/>
    <xf numFmtId="0" fontId="0" fillId="0" borderId="16" xfId="3" applyFont="1" applyBorder="1" applyAlignment="1">
      <alignment horizontal="center"/>
    </xf>
    <xf numFmtId="0" fontId="26" fillId="0" borderId="16" xfId="3" applyFont="1" applyBorder="1" applyAlignment="1">
      <alignment horizontal="center"/>
    </xf>
    <xf numFmtId="0" fontId="17" fillId="0" borderId="16" xfId="3" applyFont="1" applyBorder="1" applyAlignment="1">
      <alignment horizontal="center"/>
    </xf>
    <xf numFmtId="0" fontId="5" fillId="0" borderId="19" xfId="3" applyBorder="1" applyAlignment="1">
      <alignment horizontal="left"/>
    </xf>
    <xf numFmtId="0" fontId="5" fillId="0" borderId="10" xfId="3" applyBorder="1" applyAlignment="1">
      <alignment horizontal="left"/>
    </xf>
    <xf numFmtId="0" fontId="5" fillId="0" borderId="10" xfId="3" applyBorder="1" applyAlignment="1">
      <alignment horizontal="right"/>
    </xf>
    <xf numFmtId="0" fontId="5" fillId="0" borderId="20" xfId="3" applyBorder="1"/>
    <xf numFmtId="1" fontId="7" fillId="0" borderId="0" xfId="3" applyNumberFormat="1" applyFont="1" applyAlignment="1">
      <alignment horizontal="right"/>
    </xf>
    <xf numFmtId="0" fontId="5" fillId="0" borderId="10" xfId="3" applyBorder="1"/>
    <xf numFmtId="14" fontId="5" fillId="0" borderId="10" xfId="3" applyNumberFormat="1" applyBorder="1" applyAlignment="1">
      <alignment horizontal="right" vertical="center"/>
    </xf>
    <xf numFmtId="0" fontId="0" fillId="0" borderId="14" xfId="0"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0" fillId="0" borderId="19" xfId="0" applyBorder="1" applyAlignment="1">
      <alignment horizontal="center" vertical="center"/>
    </xf>
    <xf numFmtId="0" fontId="0" fillId="0" borderId="10" xfId="0" applyBorder="1" applyAlignment="1">
      <alignment horizontal="center" vertical="center"/>
    </xf>
    <xf numFmtId="170" fontId="0" fillId="0" borderId="23" xfId="0" applyNumberFormat="1" applyBorder="1" applyAlignment="1">
      <alignment horizontal="center" vertical="center"/>
    </xf>
    <xf numFmtId="0" fontId="13" fillId="0" borderId="16" xfId="3" applyFont="1" applyBorder="1" applyAlignment="1">
      <alignment horizontal="center"/>
    </xf>
    <xf numFmtId="170" fontId="0" fillId="0" borderId="22" xfId="0" applyNumberFormat="1" applyBorder="1" applyAlignment="1">
      <alignment horizontal="center"/>
    </xf>
    <xf numFmtId="0" fontId="13" fillId="0" borderId="16" xfId="3" applyFont="1" applyBorder="1"/>
    <xf numFmtId="0" fontId="0" fillId="0" borderId="15" xfId="0" applyBorder="1" applyAlignment="1">
      <alignment horizontal="center" vertical="center"/>
    </xf>
    <xf numFmtId="0" fontId="0" fillId="0" borderId="0" xfId="0" applyAlignment="1">
      <alignment horizontal="center" vertical="center"/>
    </xf>
    <xf numFmtId="170" fontId="0" fillId="0" borderId="16" xfId="0" applyNumberForma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170" fontId="0" fillId="0" borderId="21" xfId="0" applyNumberFormat="1" applyBorder="1" applyAlignment="1">
      <alignment horizontal="center" vertical="center"/>
    </xf>
    <xf numFmtId="0" fontId="8" fillId="0" borderId="0" xfId="3" applyFont="1" applyAlignment="1">
      <alignment horizontal="left"/>
    </xf>
    <xf numFmtId="1" fontId="7" fillId="0" borderId="10" xfId="3" applyNumberFormat="1" applyFont="1" applyBorder="1" applyAlignment="1">
      <alignment horizontal="right"/>
    </xf>
    <xf numFmtId="4" fontId="7" fillId="0" borderId="10" xfId="3" applyNumberFormat="1" applyFont="1" applyBorder="1" applyAlignment="1">
      <alignment horizontal="right"/>
    </xf>
    <xf numFmtId="4" fontId="27" fillId="0" borderId="10" xfId="3" applyNumberFormat="1" applyFont="1" applyBorder="1" applyAlignment="1">
      <alignment horizontal="right"/>
    </xf>
    <xf numFmtId="0" fontId="11" fillId="0" borderId="0" xfId="1" applyAlignment="1" applyProtection="1">
      <alignment horizontal="right"/>
    </xf>
    <xf numFmtId="167" fontId="7" fillId="0" borderId="10" xfId="3" applyNumberFormat="1" applyFont="1" applyBorder="1" applyAlignment="1">
      <alignment horizontal="right"/>
    </xf>
    <xf numFmtId="0" fontId="16" fillId="0" borderId="0" xfId="0" applyFont="1" applyAlignment="1">
      <alignment vertical="center"/>
    </xf>
    <xf numFmtId="0" fontId="13" fillId="0" borderId="0" xfId="0" applyFont="1" applyAlignment="1">
      <alignment vertical="top" wrapText="1"/>
    </xf>
    <xf numFmtId="171" fontId="7" fillId="0" borderId="0" xfId="0" applyNumberFormat="1" applyFont="1" applyAlignment="1">
      <alignment horizontal="center"/>
    </xf>
    <xf numFmtId="171" fontId="13" fillId="0" borderId="0" xfId="0" applyNumberFormat="1" applyFont="1" applyAlignment="1">
      <alignment horizontal="center"/>
    </xf>
    <xf numFmtId="0" fontId="0" fillId="0" borderId="0" xfId="0" applyAlignment="1">
      <alignment vertical="top" wrapText="1"/>
    </xf>
    <xf numFmtId="0" fontId="13" fillId="0" borderId="0" xfId="0" applyFont="1" applyAlignment="1">
      <alignment wrapText="1"/>
    </xf>
    <xf numFmtId="0" fontId="18" fillId="0" borderId="0" xfId="0" applyFont="1"/>
    <xf numFmtId="0" fontId="28" fillId="0" borderId="0" xfId="0" applyFont="1"/>
    <xf numFmtId="0" fontId="9" fillId="0" borderId="0" xfId="0" applyFont="1"/>
    <xf numFmtId="0" fontId="0" fillId="0" borderId="0" xfId="0" quotePrefix="1"/>
    <xf numFmtId="0" fontId="8" fillId="0" borderId="0" xfId="0" applyFont="1" applyAlignment="1">
      <alignment horizontal="center"/>
    </xf>
    <xf numFmtId="0" fontId="0" fillId="0" borderId="0" xfId="0" quotePrefix="1" applyAlignment="1">
      <alignment horizontal="center"/>
    </xf>
    <xf numFmtId="0" fontId="9" fillId="0" borderId="0" xfId="0" applyFont="1" applyAlignment="1">
      <alignment horizontal="left"/>
    </xf>
    <xf numFmtId="170" fontId="0" fillId="0" borderId="22" xfId="0" applyNumberFormat="1" applyBorder="1" applyAlignment="1">
      <alignment horizontal="center" vertical="center"/>
    </xf>
    <xf numFmtId="0" fontId="0" fillId="0" borderId="15" xfId="0" applyBorder="1" applyAlignment="1">
      <alignment horizontal="center"/>
    </xf>
    <xf numFmtId="0" fontId="0" fillId="0" borderId="0" xfId="0" applyAlignment="1">
      <alignment horizontal="center"/>
    </xf>
    <xf numFmtId="0" fontId="8" fillId="0" borderId="13" xfId="0" applyFont="1" applyBorder="1" applyAlignment="1">
      <alignment horizontal="center" vertical="center"/>
    </xf>
    <xf numFmtId="0" fontId="8" fillId="0" borderId="12" xfId="0" applyFont="1" applyBorder="1" applyAlignment="1">
      <alignment horizontal="center" vertical="center"/>
    </xf>
    <xf numFmtId="0" fontId="8" fillId="0" borderId="14" xfId="0" applyFont="1" applyBorder="1" applyAlignment="1">
      <alignment horizontal="center" vertical="center"/>
    </xf>
    <xf numFmtId="0" fontId="7" fillId="0" borderId="17" xfId="0" applyFont="1" applyBorder="1" applyAlignment="1">
      <alignment horizontal="center"/>
    </xf>
    <xf numFmtId="0" fontId="7" fillId="0" borderId="11" xfId="0" applyFont="1" applyBorder="1" applyAlignment="1">
      <alignment horizont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9" fillId="0" borderId="13" xfId="0" applyFont="1" applyBorder="1" applyAlignment="1">
      <alignment horizontal="center"/>
    </xf>
    <xf numFmtId="0" fontId="0" fillId="0" borderId="14" xfId="0" applyBorder="1" applyAlignment="1">
      <alignment horizontal="center"/>
    </xf>
    <xf numFmtId="0" fontId="9" fillId="0" borderId="15" xfId="0" applyFont="1" applyBorder="1" applyAlignment="1">
      <alignment horizontal="center"/>
    </xf>
    <xf numFmtId="0" fontId="0" fillId="0" borderId="16" xfId="0" applyBorder="1" applyAlignment="1">
      <alignment horizontal="center"/>
    </xf>
    <xf numFmtId="0" fontId="7" fillId="0" borderId="18" xfId="0" applyFont="1" applyBorder="1" applyAlignment="1">
      <alignment horizontal="center"/>
    </xf>
    <xf numFmtId="0" fontId="0" fillId="0" borderId="15" xfId="0"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3" fillId="0" borderId="0" xfId="0" applyFont="1" applyAlignment="1">
      <alignment vertical="top" wrapText="1"/>
    </xf>
    <xf numFmtId="0" fontId="0" fillId="0" borderId="0" xfId="0" applyAlignment="1">
      <alignment vertical="top" wrapText="1"/>
    </xf>
    <xf numFmtId="0" fontId="7" fillId="0" borderId="0" xfId="0" applyFont="1" applyAlignment="1">
      <alignment vertical="top" wrapText="1"/>
    </xf>
    <xf numFmtId="0" fontId="0" fillId="0" borderId="0" xfId="0" applyAlignment="1">
      <alignment wrapText="1"/>
    </xf>
    <xf numFmtId="0" fontId="0" fillId="0" borderId="0" xfId="0" applyAlignment="1">
      <alignment horizontal="left" wrapText="1"/>
    </xf>
  </cellXfs>
  <cellStyles count="4">
    <cellStyle name="Hyperlink" xfId="1" builtinId="8"/>
    <cellStyle name="Normal" xfId="0" builtinId="0"/>
    <cellStyle name="Normal_2010SalmingProgram-Wholesale" xfId="3" xr:uid="{CBC27B88-7554-4B20-8A4B-DD0A997F0DAF}"/>
    <cellStyle name="Normal_2012SalmingX3MWholesaleProgram" xfId="2" xr:uid="{1EE8C20C-2EB8-4539-AB77-D98073A298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jpg"/><Relationship Id="rId2" Type="http://schemas.openxmlformats.org/officeDocument/2006/relationships/image" Target="../media/image6.png"/><Relationship Id="rId1" Type="http://schemas.openxmlformats.org/officeDocument/2006/relationships/image" Target="../media/image5.jpeg"/><Relationship Id="rId6" Type="http://schemas.openxmlformats.org/officeDocument/2006/relationships/image" Target="../media/image10.png"/><Relationship Id="rId5" Type="http://schemas.openxmlformats.org/officeDocument/2006/relationships/image" Target="../media/image9.jpeg"/><Relationship Id="rId4" Type="http://schemas.openxmlformats.org/officeDocument/2006/relationships/image" Target="../media/image8.jpg"/></Relationships>
</file>

<file path=xl/drawings/_rels/drawing5.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oneCellAnchor>
    <xdr:from>
      <xdr:col>1</xdr:col>
      <xdr:colOff>1552575</xdr:colOff>
      <xdr:row>0</xdr:row>
      <xdr:rowOff>123825</xdr:rowOff>
    </xdr:from>
    <xdr:ext cx="1219200" cy="1219200"/>
    <xdr:pic>
      <xdr:nvPicPr>
        <xdr:cNvPr id="2" name="Picture 4">
          <a:extLst>
            <a:ext uri="{FF2B5EF4-FFF2-40B4-BE49-F238E27FC236}">
              <a16:creationId xmlns:a16="http://schemas.microsoft.com/office/drawing/2014/main" id="{D1A1977D-8ABC-4BD6-9B9D-0749AD5225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52700" y="123825"/>
          <a:ext cx="12192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171450</xdr:colOff>
      <xdr:row>1</xdr:row>
      <xdr:rowOff>38100</xdr:rowOff>
    </xdr:from>
    <xdr:ext cx="2210641" cy="895350"/>
    <xdr:pic>
      <xdr:nvPicPr>
        <xdr:cNvPr id="3" name="Picture 2">
          <a:extLst>
            <a:ext uri="{FF2B5EF4-FFF2-40B4-BE49-F238E27FC236}">
              <a16:creationId xmlns:a16="http://schemas.microsoft.com/office/drawing/2014/main" id="{A7948559-13C1-4C26-80FC-52EE06044219}"/>
            </a:ext>
          </a:extLst>
        </xdr:cNvPr>
        <xdr:cNvPicPr>
          <a:picLocks noChangeAspect="1"/>
        </xdr:cNvPicPr>
      </xdr:nvPicPr>
      <xdr:blipFill>
        <a:blip xmlns:r="http://schemas.openxmlformats.org/officeDocument/2006/relationships" r:embed="rId2"/>
        <a:stretch>
          <a:fillRect/>
        </a:stretch>
      </xdr:blipFill>
      <xdr:spPr>
        <a:xfrm>
          <a:off x="171450" y="238125"/>
          <a:ext cx="2210641" cy="8953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3512344</xdr:colOff>
      <xdr:row>0</xdr:row>
      <xdr:rowOff>34386</xdr:rowOff>
    </xdr:from>
    <xdr:ext cx="1703184" cy="689514"/>
    <xdr:pic>
      <xdr:nvPicPr>
        <xdr:cNvPr id="2" name="Picture 3">
          <a:extLst>
            <a:ext uri="{FF2B5EF4-FFF2-40B4-BE49-F238E27FC236}">
              <a16:creationId xmlns:a16="http://schemas.microsoft.com/office/drawing/2014/main" id="{396D1A81-1D8D-4438-8CE5-E662E4815B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4817269" y="34386"/>
          <a:ext cx="1703184" cy="689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161925</xdr:colOff>
      <xdr:row>0</xdr:row>
      <xdr:rowOff>38100</xdr:rowOff>
    </xdr:from>
    <xdr:ext cx="1019175" cy="1019175"/>
    <xdr:pic>
      <xdr:nvPicPr>
        <xdr:cNvPr id="3" name="Picture 4">
          <a:extLst>
            <a:ext uri="{FF2B5EF4-FFF2-40B4-BE49-F238E27FC236}">
              <a16:creationId xmlns:a16="http://schemas.microsoft.com/office/drawing/2014/main" id="{1E00D0D1-863B-42D7-8BF9-45582C6A2F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0375" y="38100"/>
          <a:ext cx="10191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5</xdr:col>
      <xdr:colOff>161925</xdr:colOff>
      <xdr:row>0</xdr:row>
      <xdr:rowOff>38100</xdr:rowOff>
    </xdr:from>
    <xdr:ext cx="1019175" cy="1019175"/>
    <xdr:pic>
      <xdr:nvPicPr>
        <xdr:cNvPr id="2" name="Picture 1">
          <a:extLst>
            <a:ext uri="{FF2B5EF4-FFF2-40B4-BE49-F238E27FC236}">
              <a16:creationId xmlns:a16="http://schemas.microsoft.com/office/drawing/2014/main" id="{A4E528DA-3559-47BF-96F3-825468A4DF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
          <a:ext cx="101917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3562350</xdr:colOff>
      <xdr:row>0</xdr:row>
      <xdr:rowOff>0</xdr:rowOff>
    </xdr:from>
    <xdr:ext cx="1700931" cy="688908"/>
    <xdr:pic>
      <xdr:nvPicPr>
        <xdr:cNvPr id="3" name="Picture 2">
          <a:extLst>
            <a:ext uri="{FF2B5EF4-FFF2-40B4-BE49-F238E27FC236}">
              <a16:creationId xmlns:a16="http://schemas.microsoft.com/office/drawing/2014/main" id="{A60BCC84-CC0D-4651-BEB2-150FE3D9057E}"/>
            </a:ext>
          </a:extLst>
        </xdr:cNvPr>
        <xdr:cNvPicPr>
          <a:picLocks noChangeAspect="1"/>
        </xdr:cNvPicPr>
      </xdr:nvPicPr>
      <xdr:blipFill>
        <a:blip xmlns:r="http://schemas.openxmlformats.org/officeDocument/2006/relationships" r:embed="rId2"/>
        <a:stretch>
          <a:fillRect/>
        </a:stretch>
      </xdr:blipFill>
      <xdr:spPr>
        <a:xfrm>
          <a:off x="4867275" y="0"/>
          <a:ext cx="1700931" cy="68890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7</xdr:col>
      <xdr:colOff>247650</xdr:colOff>
      <xdr:row>0</xdr:row>
      <xdr:rowOff>185847</xdr:rowOff>
    </xdr:from>
    <xdr:ext cx="1409700" cy="147527"/>
    <xdr:pic>
      <xdr:nvPicPr>
        <xdr:cNvPr id="2" name="Picture 3" descr="salminglogo">
          <a:extLst>
            <a:ext uri="{FF2B5EF4-FFF2-40B4-BE49-F238E27FC236}">
              <a16:creationId xmlns:a16="http://schemas.microsoft.com/office/drawing/2014/main" id="{C4A5D433-4A4C-4E59-A0BF-E8823775F3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50" y="185847"/>
          <a:ext cx="1409700" cy="1475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10</xdr:col>
      <xdr:colOff>190500</xdr:colOff>
      <xdr:row>0</xdr:row>
      <xdr:rowOff>47625</xdr:rowOff>
    </xdr:from>
    <xdr:ext cx="585216" cy="457200"/>
    <xdr:pic>
      <xdr:nvPicPr>
        <xdr:cNvPr id="3" name="Picture 1">
          <a:extLst>
            <a:ext uri="{FF2B5EF4-FFF2-40B4-BE49-F238E27FC236}">
              <a16:creationId xmlns:a16="http://schemas.microsoft.com/office/drawing/2014/main" id="{B8381DB3-1CCA-4F48-9DD2-6ED73901A3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38900" y="47625"/>
          <a:ext cx="585216"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1162050</xdr:colOff>
      <xdr:row>37</xdr:row>
      <xdr:rowOff>142873</xdr:rowOff>
    </xdr:from>
    <xdr:ext cx="2320990" cy="1895475"/>
    <xdr:pic>
      <xdr:nvPicPr>
        <xdr:cNvPr id="4" name="Picture 3">
          <a:extLst>
            <a:ext uri="{FF2B5EF4-FFF2-40B4-BE49-F238E27FC236}">
              <a16:creationId xmlns:a16="http://schemas.microsoft.com/office/drawing/2014/main" id="{330E2CEA-1FB4-440D-B398-6CEACF32A8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09725" y="6638923"/>
          <a:ext cx="2320990" cy="1895475"/>
        </a:xfrm>
        <a:prstGeom prst="rect">
          <a:avLst/>
        </a:prstGeom>
      </xdr:spPr>
    </xdr:pic>
    <xdr:clientData/>
  </xdr:oneCellAnchor>
  <xdr:oneCellAnchor>
    <xdr:from>
      <xdr:col>8</xdr:col>
      <xdr:colOff>445793</xdr:colOff>
      <xdr:row>37</xdr:row>
      <xdr:rowOff>66675</xdr:rowOff>
    </xdr:from>
    <xdr:ext cx="2157719" cy="1962150"/>
    <xdr:pic>
      <xdr:nvPicPr>
        <xdr:cNvPr id="5" name="Picture 4">
          <a:extLst>
            <a:ext uri="{FF2B5EF4-FFF2-40B4-BE49-F238E27FC236}">
              <a16:creationId xmlns:a16="http://schemas.microsoft.com/office/drawing/2014/main" id="{9014F18A-0B3C-4486-8520-459FB5A2452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474993" y="6562725"/>
          <a:ext cx="2157719" cy="1962150"/>
        </a:xfrm>
        <a:prstGeom prst="rect">
          <a:avLst/>
        </a:prstGeom>
      </xdr:spPr>
    </xdr:pic>
    <xdr:clientData/>
  </xdr:oneCellAnchor>
  <xdr:oneCellAnchor>
    <xdr:from>
      <xdr:col>11</xdr:col>
      <xdr:colOff>523876</xdr:colOff>
      <xdr:row>0</xdr:row>
      <xdr:rowOff>144448</xdr:rowOff>
    </xdr:from>
    <xdr:ext cx="971550" cy="236551"/>
    <xdr:pic>
      <xdr:nvPicPr>
        <xdr:cNvPr id="6" name="Picture 2">
          <a:extLst>
            <a:ext uri="{FF2B5EF4-FFF2-40B4-BE49-F238E27FC236}">
              <a16:creationId xmlns:a16="http://schemas.microsoft.com/office/drawing/2014/main" id="{BD8F93D5-CF8B-44D6-8DFB-F34BEB698D6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381876" y="144448"/>
          <a:ext cx="971550" cy="236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590549</xdr:colOff>
      <xdr:row>0</xdr:row>
      <xdr:rowOff>0</xdr:rowOff>
    </xdr:from>
    <xdr:ext cx="1417319" cy="571500"/>
    <xdr:pic>
      <xdr:nvPicPr>
        <xdr:cNvPr id="7" name="Picture 6">
          <a:extLst>
            <a:ext uri="{FF2B5EF4-FFF2-40B4-BE49-F238E27FC236}">
              <a16:creationId xmlns:a16="http://schemas.microsoft.com/office/drawing/2014/main" id="{409C4D0A-4231-4E0B-92EB-1185EB952A48}"/>
            </a:ext>
          </a:extLst>
        </xdr:cNvPr>
        <xdr:cNvPicPr>
          <a:picLocks noChangeAspect="1"/>
        </xdr:cNvPicPr>
      </xdr:nvPicPr>
      <xdr:blipFill>
        <a:blip xmlns:r="http://schemas.openxmlformats.org/officeDocument/2006/relationships" r:embed="rId6"/>
        <a:stretch>
          <a:fillRect/>
        </a:stretch>
      </xdr:blipFill>
      <xdr:spPr>
        <a:xfrm>
          <a:off x="2200274" y="0"/>
          <a:ext cx="1417319" cy="5715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571500</xdr:colOff>
      <xdr:row>35</xdr:row>
      <xdr:rowOff>22399</xdr:rowOff>
    </xdr:from>
    <xdr:to>
      <xdr:col>1</xdr:col>
      <xdr:colOff>676275</xdr:colOff>
      <xdr:row>44</xdr:row>
      <xdr:rowOff>38100</xdr:rowOff>
    </xdr:to>
    <xdr:pic>
      <xdr:nvPicPr>
        <xdr:cNvPr id="2" name="Picture 1">
          <a:extLst>
            <a:ext uri="{FF2B5EF4-FFF2-40B4-BE49-F238E27FC236}">
              <a16:creationId xmlns:a16="http://schemas.microsoft.com/office/drawing/2014/main" id="{937FE161-2300-47AB-A5A0-9D40C45CFB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5861224"/>
          <a:ext cx="1257300" cy="1473026"/>
        </a:xfrm>
        <a:prstGeom prst="rect">
          <a:avLst/>
        </a:prstGeom>
      </xdr:spPr>
    </xdr:pic>
    <xdr:clientData/>
  </xdr:twoCellAnchor>
  <xdr:twoCellAnchor editAs="oneCell">
    <xdr:from>
      <xdr:col>5</xdr:col>
      <xdr:colOff>0</xdr:colOff>
      <xdr:row>31</xdr:row>
      <xdr:rowOff>0</xdr:rowOff>
    </xdr:from>
    <xdr:to>
      <xdr:col>11</xdr:col>
      <xdr:colOff>295275</xdr:colOff>
      <xdr:row>45</xdr:row>
      <xdr:rowOff>9525</xdr:rowOff>
    </xdr:to>
    <xdr:sp macro="" textlink="">
      <xdr:nvSpPr>
        <xdr:cNvPr id="3" name="AutoShape 6">
          <a:extLst>
            <a:ext uri="{FF2B5EF4-FFF2-40B4-BE49-F238E27FC236}">
              <a16:creationId xmlns:a16="http://schemas.microsoft.com/office/drawing/2014/main" id="{9F2BC757-F81A-4390-8C38-33C013BFE75D}"/>
            </a:ext>
          </a:extLst>
        </xdr:cNvPr>
        <xdr:cNvSpPr>
          <a:spLocks noChangeAspect="1" noChangeArrowheads="1"/>
        </xdr:cNvSpPr>
      </xdr:nvSpPr>
      <xdr:spPr bwMode="auto">
        <a:xfrm>
          <a:off x="4981575" y="5191125"/>
          <a:ext cx="4105275" cy="22764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466725</xdr:colOff>
      <xdr:row>46</xdr:row>
      <xdr:rowOff>104775</xdr:rowOff>
    </xdr:from>
    <xdr:to>
      <xdr:col>3</xdr:col>
      <xdr:colOff>655621</xdr:colOff>
      <xdr:row>64</xdr:row>
      <xdr:rowOff>73783</xdr:rowOff>
    </xdr:to>
    <xdr:pic>
      <xdr:nvPicPr>
        <xdr:cNvPr id="4" name="Picture 3">
          <a:extLst>
            <a:ext uri="{FF2B5EF4-FFF2-40B4-BE49-F238E27FC236}">
              <a16:creationId xmlns:a16="http://schemas.microsoft.com/office/drawing/2014/main" id="{1CFEBF18-A5E3-4BF6-ACC0-A88B912FB7ED}"/>
            </a:ext>
          </a:extLst>
        </xdr:cNvPr>
        <xdr:cNvPicPr>
          <a:picLocks noChangeAspect="1"/>
        </xdr:cNvPicPr>
      </xdr:nvPicPr>
      <xdr:blipFill>
        <a:blip xmlns:r="http://schemas.openxmlformats.org/officeDocument/2006/relationships" r:embed="rId2"/>
        <a:stretch>
          <a:fillRect/>
        </a:stretch>
      </xdr:blipFill>
      <xdr:spPr>
        <a:xfrm>
          <a:off x="466725" y="7724775"/>
          <a:ext cx="3475021" cy="288365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floorballplanet.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floorballplanet.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900AC-BE2D-40E9-B4CC-EFB81BEF60D1}">
  <sheetPr>
    <pageSetUpPr fitToPage="1"/>
  </sheetPr>
  <dimension ref="A1:H43"/>
  <sheetViews>
    <sheetView tabSelected="1" workbookViewId="0"/>
  </sheetViews>
  <sheetFormatPr defaultColWidth="12.5703125" defaultRowHeight="15.75" x14ac:dyDescent="0.25"/>
  <cols>
    <col min="1" max="1" width="15" style="5" customWidth="1"/>
    <col min="2" max="2" width="33" style="5" customWidth="1"/>
    <col min="3" max="3" width="18.42578125" style="7" customWidth="1"/>
    <col min="4" max="5" width="12.5703125" style="5" customWidth="1"/>
    <col min="6" max="6" width="10.7109375" style="5" customWidth="1"/>
    <col min="7" max="7" width="5.7109375" style="5" customWidth="1"/>
    <col min="8" max="8" width="8" style="5" customWidth="1"/>
    <col min="9" max="9" width="16" style="5" customWidth="1"/>
    <col min="10" max="10" width="16.140625" style="5" customWidth="1"/>
    <col min="11" max="16384" width="12.5703125" style="5"/>
  </cols>
  <sheetData>
    <row r="1" spans="1:7" x14ac:dyDescent="0.25">
      <c r="A1" s="1"/>
      <c r="B1" s="2"/>
      <c r="C1" s="3"/>
      <c r="D1" s="2"/>
      <c r="E1" s="2"/>
      <c r="F1" s="2"/>
      <c r="G1" s="4"/>
    </row>
    <row r="2" spans="1:7" x14ac:dyDescent="0.25">
      <c r="A2" s="6"/>
      <c r="G2" s="8"/>
    </row>
    <row r="3" spans="1:7" x14ac:dyDescent="0.25">
      <c r="A3" s="6"/>
      <c r="G3" s="8"/>
    </row>
    <row r="4" spans="1:7" x14ac:dyDescent="0.25">
      <c r="A4" s="6"/>
      <c r="G4" s="8"/>
    </row>
    <row r="5" spans="1:7" ht="16.5" thickBot="1" x14ac:dyDescent="0.3">
      <c r="A5" s="6"/>
      <c r="D5" s="9" t="s">
        <v>0</v>
      </c>
      <c r="E5" s="10"/>
      <c r="F5" s="10"/>
      <c r="G5" s="8"/>
    </row>
    <row r="6" spans="1:7" x14ac:dyDescent="0.25">
      <c r="A6" s="6"/>
      <c r="G6" s="8"/>
    </row>
    <row r="7" spans="1:7" ht="21" x14ac:dyDescent="0.35">
      <c r="A7" s="6"/>
      <c r="B7" s="11"/>
      <c r="G7" s="8"/>
    </row>
    <row r="8" spans="1:7" ht="21" x14ac:dyDescent="0.35">
      <c r="A8" s="6"/>
      <c r="B8" s="11" t="s">
        <v>288</v>
      </c>
      <c r="G8" s="8"/>
    </row>
    <row r="9" spans="1:7" ht="18" customHeight="1" x14ac:dyDescent="0.3">
      <c r="A9" s="6"/>
      <c r="B9" s="12" t="s">
        <v>337</v>
      </c>
      <c r="G9" s="8"/>
    </row>
    <row r="10" spans="1:7" ht="9" customHeight="1" x14ac:dyDescent="0.25">
      <c r="A10" s="6"/>
      <c r="G10" s="8"/>
    </row>
    <row r="11" spans="1:7" x14ac:dyDescent="0.25">
      <c r="A11" s="6"/>
      <c r="B11" s="5" t="s">
        <v>1</v>
      </c>
      <c r="D11" s="7">
        <f>'2026-27 SO Order Form'!$I$117</f>
        <v>0</v>
      </c>
      <c r="G11" s="8"/>
    </row>
    <row r="12" spans="1:7" ht="6.75" customHeight="1" x14ac:dyDescent="0.25">
      <c r="A12" s="6"/>
      <c r="D12" s="7"/>
      <c r="G12" s="8"/>
    </row>
    <row r="13" spans="1:7" ht="16.5" thickBot="1" x14ac:dyDescent="0.3">
      <c r="A13" s="6"/>
      <c r="B13" s="13" t="s">
        <v>2</v>
      </c>
      <c r="C13" s="14"/>
      <c r="D13" s="15">
        <f>SUM(D11:D11)</f>
        <v>0</v>
      </c>
      <c r="G13" s="8"/>
    </row>
    <row r="14" spans="1:7" x14ac:dyDescent="0.25">
      <c r="A14" s="6"/>
      <c r="B14" s="16" t="s">
        <v>3</v>
      </c>
      <c r="C14" s="17" t="str">
        <f>IF(D13&gt;0,-D14/D13,"")</f>
        <v/>
      </c>
      <c r="D14" s="18">
        <f>IF(D13&gt;5000,-0.15*D13,IF(D13&gt;1000,-0.1*D13,IF(D13&gt;500,0*D13,0)))</f>
        <v>0</v>
      </c>
      <c r="G14" s="8"/>
    </row>
    <row r="15" spans="1:7" x14ac:dyDescent="0.25">
      <c r="A15" s="6"/>
      <c r="B15" s="16" t="s">
        <v>4</v>
      </c>
      <c r="C15" s="19"/>
      <c r="D15" s="20">
        <f>SUM(D13:D14)</f>
        <v>0</v>
      </c>
      <c r="G15" s="8"/>
    </row>
    <row r="16" spans="1:7" x14ac:dyDescent="0.25">
      <c r="A16" s="6"/>
      <c r="B16" s="16" t="s">
        <v>5</v>
      </c>
      <c r="C16" s="19"/>
      <c r="D16" s="21">
        <v>0</v>
      </c>
      <c r="G16" s="8"/>
    </row>
    <row r="17" spans="1:8" ht="22.5" customHeight="1" thickBot="1" x14ac:dyDescent="0.3">
      <c r="A17" s="6"/>
      <c r="B17" s="13" t="s">
        <v>6</v>
      </c>
      <c r="C17" s="14"/>
      <c r="D17" s="15">
        <f>SUM(D15:D16)</f>
        <v>0</v>
      </c>
      <c r="G17" s="8"/>
    </row>
    <row r="18" spans="1:8" x14ac:dyDescent="0.25">
      <c r="A18" s="6"/>
      <c r="B18" s="22"/>
      <c r="D18" s="23"/>
      <c r="G18" s="8"/>
    </row>
    <row r="19" spans="1:8" x14ac:dyDescent="0.25">
      <c r="A19" s="6"/>
      <c r="B19" s="24" t="s">
        <v>7</v>
      </c>
      <c r="C19" s="25" t="s">
        <v>8</v>
      </c>
      <c r="D19" s="23"/>
      <c r="G19" s="8"/>
    </row>
    <row r="20" spans="1:8" ht="18" customHeight="1" x14ac:dyDescent="0.25">
      <c r="A20" s="26"/>
      <c r="B20" s="27"/>
      <c r="C20" s="25" t="s">
        <v>9</v>
      </c>
      <c r="D20" s="27"/>
      <c r="E20" s="27"/>
      <c r="F20" s="27"/>
      <c r="G20" s="28"/>
    </row>
    <row r="21" spans="1:8" ht="6.75" customHeight="1" thickBot="1" x14ac:dyDescent="0.3">
      <c r="A21" s="29"/>
      <c r="B21" s="30"/>
      <c r="C21" s="31"/>
      <c r="D21" s="30"/>
      <c r="E21" s="30"/>
      <c r="F21" s="30"/>
      <c r="G21" s="32"/>
    </row>
    <row r="22" spans="1:8" ht="6" customHeight="1" x14ac:dyDescent="0.25"/>
    <row r="23" spans="1:8" x14ac:dyDescent="0.25">
      <c r="A23" s="33" t="s">
        <v>10</v>
      </c>
      <c r="B23" s="34"/>
      <c r="C23" s="35"/>
      <c r="D23" s="36"/>
      <c r="F23" s="37"/>
      <c r="G23" s="19"/>
      <c r="H23" s="21"/>
    </row>
    <row r="24" spans="1:8" x14ac:dyDescent="0.25">
      <c r="A24" s="19" t="s">
        <v>11</v>
      </c>
      <c r="B24" s="38"/>
      <c r="C24" s="5"/>
      <c r="D24" s="39"/>
      <c r="G24" s="36" t="s">
        <v>12</v>
      </c>
    </row>
    <row r="25" spans="1:8" x14ac:dyDescent="0.25">
      <c r="A25" s="34" t="s">
        <v>13</v>
      </c>
      <c r="B25" s="34"/>
      <c r="C25" s="5"/>
      <c r="D25" s="36"/>
      <c r="F25" s="40"/>
      <c r="G25" s="41" t="s">
        <v>14</v>
      </c>
      <c r="H25" s="20"/>
    </row>
    <row r="26" spans="1:8" x14ac:dyDescent="0.25">
      <c r="A26" s="42" t="s">
        <v>15</v>
      </c>
      <c r="B26" s="34"/>
      <c r="C26" s="43" t="s">
        <v>16</v>
      </c>
      <c r="F26" s="37"/>
      <c r="G26" s="41" t="s">
        <v>17</v>
      </c>
      <c r="H26" s="21"/>
    </row>
    <row r="27" spans="1:8" x14ac:dyDescent="0.25">
      <c r="A27" s="34"/>
      <c r="B27" s="34"/>
      <c r="C27" s="5"/>
      <c r="D27" s="36"/>
      <c r="F27" s="40"/>
      <c r="G27" s="19"/>
      <c r="H27" s="20"/>
    </row>
    <row r="28" spans="1:8" x14ac:dyDescent="0.25">
      <c r="A28" s="44" t="s">
        <v>18</v>
      </c>
      <c r="B28"/>
      <c r="C28"/>
      <c r="D28"/>
      <c r="E28"/>
      <c r="F28" s="19"/>
      <c r="G28" s="19"/>
      <c r="H28" s="45"/>
    </row>
    <row r="29" spans="1:8" ht="9" customHeight="1" x14ac:dyDescent="0.25">
      <c r="A29"/>
      <c r="B29"/>
      <c r="C29"/>
      <c r="D29"/>
      <c r="E29"/>
      <c r="F29"/>
      <c r="G29"/>
      <c r="H29"/>
    </row>
    <row r="30" spans="1:8" ht="18" customHeight="1" x14ac:dyDescent="0.25">
      <c r="A30" s="46" t="s">
        <v>19</v>
      </c>
      <c r="B30" s="47"/>
      <c r="C30" s="47"/>
      <c r="D30" s="46" t="s">
        <v>20</v>
      </c>
      <c r="E30"/>
      <c r="F30"/>
      <c r="G30"/>
    </row>
    <row r="31" spans="1:8" ht="20.100000000000001" customHeight="1" x14ac:dyDescent="0.25">
      <c r="A31" s="48" t="s">
        <v>21</v>
      </c>
      <c r="B31" s="49"/>
      <c r="C31" s="36"/>
      <c r="D31" s="48" t="s">
        <v>21</v>
      </c>
      <c r="E31" s="49"/>
      <c r="F31" s="49"/>
      <c r="G31" s="49"/>
    </row>
    <row r="32" spans="1:8" ht="20.100000000000001" customHeight="1" x14ac:dyDescent="0.25">
      <c r="A32" s="48" t="s">
        <v>22</v>
      </c>
      <c r="B32" s="50"/>
      <c r="C32" s="36"/>
      <c r="D32" s="48" t="s">
        <v>22</v>
      </c>
      <c r="E32" s="50"/>
      <c r="F32" s="50"/>
      <c r="G32" s="50"/>
    </row>
    <row r="33" spans="1:8" ht="20.100000000000001" customHeight="1" x14ac:dyDescent="0.25">
      <c r="A33" s="48"/>
      <c r="B33" s="50"/>
      <c r="C33" s="51" t="s">
        <v>23</v>
      </c>
      <c r="D33" s="48"/>
      <c r="E33" s="50"/>
      <c r="F33" s="50"/>
      <c r="G33" s="50"/>
    </row>
    <row r="34" spans="1:8" ht="20.100000000000001" customHeight="1" x14ac:dyDescent="0.25">
      <c r="A34" s="48" t="s">
        <v>24</v>
      </c>
      <c r="B34" s="50"/>
      <c r="C34" s="49"/>
      <c r="D34" s="48" t="s">
        <v>24</v>
      </c>
      <c r="E34" s="50"/>
      <c r="F34" s="50"/>
      <c r="G34" s="50"/>
    </row>
    <row r="35" spans="1:8" ht="20.100000000000001" customHeight="1" x14ac:dyDescent="0.25">
      <c r="A35" s="48" t="s">
        <v>25</v>
      </c>
      <c r="B35" s="50"/>
      <c r="C35" s="36"/>
      <c r="D35" s="48" t="s">
        <v>25</v>
      </c>
      <c r="E35" s="50"/>
      <c r="F35" s="50"/>
      <c r="G35" s="50"/>
    </row>
    <row r="36" spans="1:8" ht="20.100000000000001" customHeight="1" x14ac:dyDescent="0.25">
      <c r="A36" s="48" t="s">
        <v>26</v>
      </c>
      <c r="B36" s="50"/>
      <c r="C36" s="36"/>
      <c r="D36" s="48" t="s">
        <v>26</v>
      </c>
      <c r="E36" s="50"/>
      <c r="F36" s="50"/>
      <c r="G36" s="50"/>
    </row>
    <row r="37" spans="1:8" ht="20.100000000000001" customHeight="1" x14ac:dyDescent="0.25">
      <c r="A37" s="48" t="s">
        <v>27</v>
      </c>
      <c r="B37" s="50"/>
      <c r="C37" s="36"/>
      <c r="D37" s="48" t="s">
        <v>27</v>
      </c>
      <c r="E37" s="50"/>
      <c r="F37" s="50"/>
      <c r="G37" s="50"/>
    </row>
    <row r="38" spans="1:8" ht="20.100000000000001" customHeight="1" x14ac:dyDescent="0.25">
      <c r="A38" s="48"/>
      <c r="B38"/>
      <c r="C38" s="36"/>
      <c r="D38" s="36"/>
      <c r="E38"/>
      <c r="F38"/>
      <c r="G38"/>
      <c r="H38"/>
    </row>
    <row r="39" spans="1:8" ht="20.100000000000001" customHeight="1" x14ac:dyDescent="0.25">
      <c r="A39" s="48" t="s">
        <v>28</v>
      </c>
      <c r="B39" s="52" t="s">
        <v>29</v>
      </c>
      <c r="C39" s="52" t="s">
        <v>30</v>
      </c>
      <c r="D39"/>
      <c r="E39"/>
      <c r="F39"/>
      <c r="G39"/>
      <c r="H39"/>
    </row>
    <row r="40" spans="1:8" ht="20.100000000000001" customHeight="1" x14ac:dyDescent="0.25">
      <c r="A40" s="48" t="s">
        <v>31</v>
      </c>
      <c r="B40" s="50"/>
      <c r="C40" s="52" t="s">
        <v>32</v>
      </c>
      <c r="D40" s="50"/>
      <c r="E40" s="50"/>
      <c r="F40" s="19"/>
      <c r="G40" s="19"/>
      <c r="H40"/>
    </row>
    <row r="41" spans="1:8" ht="20.100000000000001" customHeight="1" x14ac:dyDescent="0.25">
      <c r="A41" s="48"/>
      <c r="B41"/>
      <c r="C41" s="36"/>
      <c r="D41" s="36"/>
      <c r="E41"/>
      <c r="F41"/>
      <c r="G41"/>
      <c r="H41"/>
    </row>
    <row r="42" spans="1:8" ht="20.100000000000001" customHeight="1" x14ac:dyDescent="0.25">
      <c r="A42" s="48" t="s">
        <v>33</v>
      </c>
      <c r="B42" s="49"/>
      <c r="C42" s="49"/>
      <c r="D42" s="49"/>
      <c r="E42" s="49"/>
      <c r="F42" s="49"/>
      <c r="G42" s="49"/>
      <c r="H42"/>
    </row>
    <row r="43" spans="1:8" ht="20.100000000000001" customHeight="1" x14ac:dyDescent="0.25">
      <c r="A43"/>
      <c r="B43" s="50"/>
      <c r="C43" s="50"/>
      <c r="D43" s="50"/>
      <c r="E43" s="50"/>
      <c r="F43" s="50"/>
      <c r="G43" s="50"/>
      <c r="H43"/>
    </row>
  </sheetData>
  <hyperlinks>
    <hyperlink ref="C26" r:id="rId1" xr:uid="{5178EAB1-DB83-47A7-A69F-68574D45F7C7}"/>
  </hyperlinks>
  <printOptions horizontalCentered="1"/>
  <pageMargins left="0.5" right="0.5" top="0.5" bottom="0.5" header="0.5" footer="0.5"/>
  <pageSetup scale="90" orientation="portrait" horizontalDpi="4294967292" verticalDpi="4294967292"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960C2-7F43-4544-923C-B903E6BD427C}">
  <dimension ref="A1:J134"/>
  <sheetViews>
    <sheetView zoomScaleNormal="100" workbookViewId="0"/>
  </sheetViews>
  <sheetFormatPr defaultColWidth="11.42578125" defaultRowHeight="12.75" x14ac:dyDescent="0.2"/>
  <cols>
    <col min="1" max="1" width="19.5703125" style="34" customWidth="1"/>
    <col min="2" max="2" width="58.140625" style="34" customWidth="1"/>
    <col min="3" max="3" width="15.28515625" style="36" customWidth="1"/>
    <col min="4" max="4" width="1.140625" style="36" customWidth="1"/>
    <col min="5" max="5" width="5.5703125" style="36" customWidth="1"/>
    <col min="6" max="6" width="20.28515625" style="19" customWidth="1"/>
    <col min="7" max="7" width="7.7109375" style="19" customWidth="1"/>
    <col min="8" max="8" width="8.5703125" style="19" customWidth="1"/>
    <col min="9" max="9" width="12.7109375" style="19" customWidth="1"/>
    <col min="10" max="10" width="11.42578125" style="19"/>
    <col min="11" max="11" width="8.5703125" style="19" customWidth="1"/>
    <col min="12" max="12" width="10.140625" style="19" customWidth="1"/>
    <col min="13" max="16384" width="11.42578125" style="19"/>
  </cols>
  <sheetData>
    <row r="1" spans="1:10" ht="24" customHeight="1" x14ac:dyDescent="0.4">
      <c r="A1" s="53" t="s">
        <v>12</v>
      </c>
      <c r="B1" s="54"/>
      <c r="C1" s="55"/>
      <c r="D1" s="55"/>
      <c r="E1" s="55"/>
      <c r="G1" s="56"/>
      <c r="H1" s="36" t="s">
        <v>34</v>
      </c>
      <c r="I1" s="57" t="str">
        <f>IF(ISNUMBER('SO Order Summary'!$E$5),'SO Order Summary'!$E$5,"")</f>
        <v/>
      </c>
    </row>
    <row r="2" spans="1:10" ht="20.85" customHeight="1" x14ac:dyDescent="0.2">
      <c r="A2" s="58" t="s">
        <v>338</v>
      </c>
      <c r="B2" s="59"/>
      <c r="C2" s="60"/>
      <c r="D2" s="60"/>
      <c r="E2" s="60"/>
      <c r="F2" s="59"/>
      <c r="G2" s="59"/>
      <c r="H2" s="61" t="s">
        <v>35</v>
      </c>
      <c r="I2" s="62">
        <v>46290</v>
      </c>
    </row>
    <row r="3" spans="1:10" ht="12.75" customHeight="1" x14ac:dyDescent="0.2">
      <c r="A3" s="63"/>
      <c r="B3" s="59"/>
      <c r="C3" s="60"/>
      <c r="D3" s="60"/>
      <c r="E3" s="60"/>
      <c r="F3" s="59"/>
      <c r="G3" s="59"/>
      <c r="H3" s="36"/>
      <c r="I3" s="64"/>
    </row>
    <row r="4" spans="1:10" ht="15" customHeight="1" x14ac:dyDescent="0.2">
      <c r="A4" s="65" t="s">
        <v>36</v>
      </c>
      <c r="B4" s="59"/>
      <c r="C4" s="60"/>
      <c r="D4" s="60"/>
      <c r="E4" s="60"/>
      <c r="F4" s="59"/>
      <c r="G4" s="59"/>
      <c r="H4" s="36"/>
      <c r="I4" s="64"/>
    </row>
    <row r="5" spans="1:10" ht="15" customHeight="1" x14ac:dyDescent="0.2">
      <c r="A5" s="65" t="s">
        <v>37</v>
      </c>
      <c r="B5" s="59"/>
      <c r="C5" s="60"/>
      <c r="D5" s="60"/>
      <c r="E5" s="60"/>
      <c r="F5" s="59"/>
      <c r="G5" s="59"/>
      <c r="H5" s="59"/>
      <c r="I5" s="59"/>
    </row>
    <row r="6" spans="1:10" ht="12.75" customHeight="1" x14ac:dyDescent="0.2">
      <c r="A6" s="66"/>
      <c r="B6" s="67"/>
      <c r="C6" s="68" t="s">
        <v>38</v>
      </c>
      <c r="D6" s="68"/>
      <c r="E6" s="68"/>
      <c r="F6" s="69"/>
      <c r="G6" s="159" t="s">
        <v>39</v>
      </c>
      <c r="H6" s="160"/>
      <c r="I6" s="161"/>
    </row>
    <row r="7" spans="1:10" s="75" customFormat="1" x14ac:dyDescent="0.2">
      <c r="A7" s="70" t="s">
        <v>40</v>
      </c>
      <c r="B7" s="33" t="s">
        <v>41</v>
      </c>
      <c r="C7" s="39" t="s">
        <v>42</v>
      </c>
      <c r="D7" s="39"/>
      <c r="E7" s="39"/>
      <c r="F7" s="71" t="s">
        <v>43</v>
      </c>
      <c r="G7" s="72"/>
      <c r="H7" s="73"/>
      <c r="I7" s="74" t="s">
        <v>44</v>
      </c>
    </row>
    <row r="8" spans="1:10" x14ac:dyDescent="0.2">
      <c r="A8" s="76" t="s">
        <v>182</v>
      </c>
      <c r="B8" s="77"/>
      <c r="C8" s="78">
        <v>0</v>
      </c>
      <c r="D8" s="78"/>
      <c r="E8" s="78"/>
      <c r="F8" s="79"/>
      <c r="G8" s="80"/>
      <c r="H8" s="81"/>
      <c r="I8" s="82"/>
      <c r="J8" s="36"/>
    </row>
    <row r="9" spans="1:10" x14ac:dyDescent="0.2">
      <c r="A9" s="83" t="s">
        <v>183</v>
      </c>
      <c r="B9" s="84" t="s">
        <v>184</v>
      </c>
      <c r="C9" s="85">
        <v>395</v>
      </c>
      <c r="D9" s="85"/>
      <c r="E9" s="86" t="s">
        <v>45</v>
      </c>
      <c r="F9" s="87"/>
      <c r="G9" s="157">
        <v>0</v>
      </c>
      <c r="H9" s="158"/>
      <c r="I9" s="89">
        <f>(G9+H9)*C9</f>
        <v>0</v>
      </c>
    </row>
    <row r="10" spans="1:10" x14ac:dyDescent="0.2">
      <c r="A10" s="90" t="s">
        <v>185</v>
      </c>
      <c r="B10" s="19" t="s">
        <v>186</v>
      </c>
      <c r="C10" s="91"/>
      <c r="D10" s="91"/>
      <c r="E10" s="92" t="s">
        <v>46</v>
      </c>
      <c r="F10" s="93"/>
      <c r="G10" s="88"/>
      <c r="H10" s="52"/>
      <c r="I10" s="89"/>
    </row>
    <row r="11" spans="1:10" x14ac:dyDescent="0.2">
      <c r="A11" s="90" t="s">
        <v>187</v>
      </c>
      <c r="B11" s="19" t="s">
        <v>188</v>
      </c>
      <c r="C11" s="91"/>
      <c r="D11" s="91"/>
      <c r="E11" s="92" t="s">
        <v>46</v>
      </c>
      <c r="F11" s="93"/>
      <c r="G11" s="88"/>
      <c r="H11" s="52"/>
      <c r="I11" s="89"/>
    </row>
    <row r="12" spans="1:10" x14ac:dyDescent="0.2">
      <c r="A12" s="90" t="s">
        <v>189</v>
      </c>
      <c r="B12" s="19" t="s">
        <v>190</v>
      </c>
      <c r="C12" s="91"/>
      <c r="D12" s="91"/>
      <c r="E12" s="92" t="s">
        <v>46</v>
      </c>
      <c r="F12" s="93"/>
      <c r="G12" s="88"/>
      <c r="H12" s="52"/>
      <c r="I12" s="89"/>
    </row>
    <row r="13" spans="1:10" x14ac:dyDescent="0.2">
      <c r="A13" s="94" t="s">
        <v>191</v>
      </c>
      <c r="B13" s="19" t="s">
        <v>192</v>
      </c>
      <c r="C13" s="91"/>
      <c r="D13" s="91"/>
      <c r="E13" s="91"/>
      <c r="F13" s="93"/>
      <c r="G13" s="88"/>
      <c r="H13" s="52"/>
      <c r="I13" s="89"/>
    </row>
    <row r="14" spans="1:10" x14ac:dyDescent="0.2">
      <c r="A14" s="90" t="s">
        <v>193</v>
      </c>
      <c r="B14" s="34" t="s">
        <v>194</v>
      </c>
      <c r="C14" s="91"/>
      <c r="D14" s="91"/>
      <c r="E14" s="91"/>
      <c r="F14" s="93"/>
      <c r="G14" s="88"/>
      <c r="H14" s="52"/>
      <c r="I14" s="89"/>
    </row>
    <row r="15" spans="1:10" ht="6" customHeight="1" x14ac:dyDescent="0.2">
      <c r="A15" s="90"/>
      <c r="B15" s="36"/>
      <c r="C15" s="91"/>
      <c r="D15" s="91"/>
      <c r="E15" s="91"/>
      <c r="F15" s="95"/>
      <c r="G15" s="88"/>
      <c r="H15" s="52"/>
      <c r="I15" s="89"/>
    </row>
    <row r="16" spans="1:10" x14ac:dyDescent="0.2">
      <c r="A16" s="96"/>
      <c r="B16" s="42" t="s">
        <v>47</v>
      </c>
      <c r="C16" s="91"/>
      <c r="D16" s="91"/>
      <c r="E16" s="91"/>
      <c r="F16" s="95"/>
      <c r="G16" s="88"/>
      <c r="H16" s="52"/>
      <c r="I16" s="89"/>
    </row>
    <row r="17" spans="1:9" x14ac:dyDescent="0.2">
      <c r="A17" s="96"/>
      <c r="B17" s="42"/>
      <c r="C17" s="91"/>
      <c r="D17" s="91"/>
      <c r="E17" s="91"/>
      <c r="F17" s="95"/>
      <c r="G17" s="88"/>
      <c r="H17" s="52"/>
      <c r="I17" s="89"/>
    </row>
    <row r="18" spans="1:9" x14ac:dyDescent="0.2">
      <c r="A18" s="83" t="s">
        <v>196</v>
      </c>
      <c r="B18" s="84" t="s">
        <v>197</v>
      </c>
      <c r="C18" s="85">
        <v>395</v>
      </c>
      <c r="D18" s="85"/>
      <c r="E18" s="86" t="s">
        <v>45</v>
      </c>
      <c r="F18" s="97"/>
      <c r="G18" s="157">
        <v>0</v>
      </c>
      <c r="H18" s="158"/>
      <c r="I18" s="89">
        <f>(G18+H18)*C18</f>
        <v>0</v>
      </c>
    </row>
    <row r="19" spans="1:9" x14ac:dyDescent="0.2">
      <c r="A19" s="90" t="s">
        <v>198</v>
      </c>
      <c r="B19" s="19" t="s">
        <v>199</v>
      </c>
      <c r="C19" s="91"/>
      <c r="D19" s="91"/>
      <c r="E19" s="92" t="s">
        <v>46</v>
      </c>
      <c r="F19" s="93"/>
      <c r="G19" s="88"/>
      <c r="H19" s="52"/>
      <c r="I19" s="89"/>
    </row>
    <row r="20" spans="1:9" x14ac:dyDescent="0.2">
      <c r="A20" s="90" t="s">
        <v>200</v>
      </c>
      <c r="B20" s="19" t="s">
        <v>201</v>
      </c>
      <c r="C20" s="91"/>
      <c r="D20" s="91"/>
      <c r="E20" s="92" t="s">
        <v>46</v>
      </c>
      <c r="F20" s="93"/>
      <c r="G20" s="88"/>
      <c r="H20" s="52"/>
      <c r="I20" s="89"/>
    </row>
    <row r="21" spans="1:9" x14ac:dyDescent="0.2">
      <c r="A21" s="90" t="s">
        <v>202</v>
      </c>
      <c r="B21" s="19" t="s">
        <v>203</v>
      </c>
      <c r="C21" s="91"/>
      <c r="D21" s="91"/>
      <c r="E21" s="92" t="s">
        <v>46</v>
      </c>
      <c r="F21" s="93"/>
      <c r="G21" s="88"/>
      <c r="H21" s="52"/>
      <c r="I21" s="89"/>
    </row>
    <row r="22" spans="1:9" x14ac:dyDescent="0.2">
      <c r="A22" s="94" t="s">
        <v>191</v>
      </c>
      <c r="B22" s="19" t="s">
        <v>192</v>
      </c>
      <c r="C22" s="91"/>
      <c r="D22" s="91"/>
      <c r="E22" s="91"/>
      <c r="F22" s="93"/>
      <c r="G22" s="88"/>
      <c r="H22" s="52"/>
      <c r="I22" s="89"/>
    </row>
    <row r="23" spans="1:9" x14ac:dyDescent="0.2">
      <c r="A23" s="90" t="s">
        <v>193</v>
      </c>
      <c r="B23" s="34" t="s">
        <v>194</v>
      </c>
      <c r="C23" s="91"/>
      <c r="D23" s="91"/>
      <c r="E23" s="91"/>
      <c r="F23" s="93"/>
      <c r="G23" s="88"/>
      <c r="H23" s="52"/>
      <c r="I23" s="89"/>
    </row>
    <row r="24" spans="1:9" ht="6" customHeight="1" x14ac:dyDescent="0.2">
      <c r="A24" s="90"/>
      <c r="B24" s="36"/>
      <c r="C24" s="91"/>
      <c r="D24" s="91"/>
      <c r="E24" s="91"/>
      <c r="F24" s="95"/>
      <c r="G24" s="88"/>
      <c r="H24" s="52"/>
      <c r="I24" s="89"/>
    </row>
    <row r="25" spans="1:9" x14ac:dyDescent="0.2">
      <c r="A25" s="96"/>
      <c r="B25" s="42" t="s">
        <v>48</v>
      </c>
      <c r="C25" s="91"/>
      <c r="D25" s="91"/>
      <c r="E25" s="91"/>
      <c r="F25" s="95"/>
      <c r="G25" s="88"/>
      <c r="H25" s="52"/>
      <c r="I25" s="89"/>
    </row>
    <row r="26" spans="1:9" x14ac:dyDescent="0.2">
      <c r="A26" s="96"/>
      <c r="B26" s="42"/>
      <c r="C26" s="91"/>
      <c r="D26" s="91"/>
      <c r="E26" s="91"/>
      <c r="F26" s="95"/>
      <c r="G26" s="88"/>
      <c r="H26" s="52"/>
      <c r="I26" s="89"/>
    </row>
    <row r="27" spans="1:9" x14ac:dyDescent="0.2">
      <c r="A27" s="83" t="s">
        <v>204</v>
      </c>
      <c r="B27" s="84" t="s">
        <v>205</v>
      </c>
      <c r="C27" s="85">
        <v>475</v>
      </c>
      <c r="D27" s="85"/>
      <c r="E27" s="86" t="s">
        <v>45</v>
      </c>
      <c r="F27" s="97"/>
      <c r="G27" s="157">
        <v>0</v>
      </c>
      <c r="H27" s="158"/>
      <c r="I27" s="89">
        <f>(G27+H27)*C27</f>
        <v>0</v>
      </c>
    </row>
    <row r="28" spans="1:9" x14ac:dyDescent="0.2">
      <c r="A28" s="90" t="s">
        <v>206</v>
      </c>
      <c r="B28" s="19" t="s">
        <v>207</v>
      </c>
      <c r="C28" s="91"/>
      <c r="D28" s="91"/>
      <c r="E28" s="92" t="s">
        <v>49</v>
      </c>
      <c r="F28" s="93"/>
      <c r="G28" s="88"/>
      <c r="H28" s="52"/>
      <c r="I28" s="89"/>
    </row>
    <row r="29" spans="1:9" x14ac:dyDescent="0.2">
      <c r="A29" s="90" t="s">
        <v>208</v>
      </c>
      <c r="B29" s="19" t="s">
        <v>209</v>
      </c>
      <c r="C29" s="91"/>
      <c r="D29" s="91"/>
      <c r="E29" s="92" t="s">
        <v>49</v>
      </c>
      <c r="F29" s="93"/>
      <c r="G29" s="88"/>
      <c r="H29" s="52"/>
      <c r="I29" s="89"/>
    </row>
    <row r="30" spans="1:9" x14ac:dyDescent="0.2">
      <c r="A30" s="90" t="s">
        <v>210</v>
      </c>
      <c r="B30" s="19" t="s">
        <v>211</v>
      </c>
      <c r="C30" s="91"/>
      <c r="D30" s="91"/>
      <c r="E30" s="92" t="s">
        <v>49</v>
      </c>
      <c r="F30" s="93"/>
      <c r="G30" s="88"/>
      <c r="H30" s="52"/>
      <c r="I30" s="89"/>
    </row>
    <row r="31" spans="1:9" x14ac:dyDescent="0.2">
      <c r="A31" s="94" t="s">
        <v>212</v>
      </c>
      <c r="B31" s="19" t="s">
        <v>213</v>
      </c>
      <c r="C31" s="91"/>
      <c r="D31" s="91"/>
      <c r="E31" s="92" t="s">
        <v>49</v>
      </c>
      <c r="F31" s="93"/>
      <c r="G31" s="88"/>
      <c r="H31" s="52"/>
      <c r="I31" s="89"/>
    </row>
    <row r="32" spans="1:9" x14ac:dyDescent="0.2">
      <c r="A32" s="94" t="s">
        <v>191</v>
      </c>
      <c r="B32" s="34" t="s">
        <v>192</v>
      </c>
      <c r="C32" s="91"/>
      <c r="D32" s="91"/>
      <c r="E32" s="91"/>
      <c r="F32" s="93"/>
      <c r="G32" s="88"/>
      <c r="H32" s="52"/>
      <c r="I32" s="89"/>
    </row>
    <row r="33" spans="1:9" x14ac:dyDescent="0.2">
      <c r="A33" s="94" t="s">
        <v>193</v>
      </c>
      <c r="B33" s="34" t="s">
        <v>194</v>
      </c>
      <c r="C33" s="91"/>
      <c r="D33" s="91"/>
      <c r="E33" s="91"/>
      <c r="F33" s="95"/>
      <c r="G33" s="88"/>
      <c r="H33" s="52"/>
      <c r="I33" s="89"/>
    </row>
    <row r="34" spans="1:9" x14ac:dyDescent="0.2">
      <c r="A34" s="96"/>
      <c r="B34" s="42"/>
      <c r="C34" s="91"/>
      <c r="D34" s="91"/>
      <c r="E34" s="91"/>
      <c r="F34" s="98"/>
      <c r="G34" s="88"/>
      <c r="H34" s="52"/>
      <c r="I34" s="89"/>
    </row>
    <row r="35" spans="1:9" x14ac:dyDescent="0.2">
      <c r="A35" s="96"/>
      <c r="B35" s="42" t="s">
        <v>50</v>
      </c>
      <c r="C35" s="91"/>
      <c r="D35" s="91"/>
      <c r="E35" s="91"/>
      <c r="F35" s="98"/>
      <c r="G35" s="88"/>
      <c r="H35" s="52"/>
      <c r="I35" s="89"/>
    </row>
    <row r="36" spans="1:9" x14ac:dyDescent="0.2">
      <c r="A36" s="90"/>
      <c r="B36" s="36"/>
      <c r="C36" s="91"/>
      <c r="F36" s="99"/>
      <c r="G36" s="88"/>
      <c r="H36" s="52"/>
      <c r="I36" s="89"/>
    </row>
    <row r="37" spans="1:9" ht="15" x14ac:dyDescent="0.25">
      <c r="A37" s="90"/>
      <c r="B37" s="36"/>
      <c r="C37" s="100"/>
      <c r="D37" s="101"/>
      <c r="E37" s="101"/>
      <c r="F37" s="102" t="s">
        <v>51</v>
      </c>
      <c r="G37" s="162">
        <f>SUM(G8:H35)</f>
        <v>0</v>
      </c>
      <c r="H37" s="163"/>
      <c r="I37" s="103">
        <f>SUM(I8:I35)</f>
        <v>0</v>
      </c>
    </row>
    <row r="38" spans="1:9" ht="6" customHeight="1" x14ac:dyDescent="0.25">
      <c r="A38" s="90"/>
      <c r="B38" s="36"/>
      <c r="C38" s="91"/>
      <c r="F38" s="104"/>
      <c r="G38" s="105"/>
      <c r="H38" s="105"/>
      <c r="I38" s="106"/>
    </row>
    <row r="39" spans="1:9" ht="15" customHeight="1" x14ac:dyDescent="0.2">
      <c r="A39" s="107" t="s">
        <v>52</v>
      </c>
      <c r="B39" s="77"/>
      <c r="C39" s="78"/>
      <c r="D39" s="78"/>
      <c r="E39" s="78"/>
      <c r="F39" s="79"/>
      <c r="G39" s="79"/>
      <c r="H39" s="79"/>
      <c r="I39" s="79"/>
    </row>
    <row r="40" spans="1:9" x14ac:dyDescent="0.2">
      <c r="A40" s="90"/>
      <c r="B40" s="19"/>
      <c r="C40" s="91"/>
      <c r="F40" s="99"/>
      <c r="G40" s="88"/>
      <c r="H40" s="52"/>
      <c r="I40" s="89"/>
    </row>
    <row r="41" spans="1:9" x14ac:dyDescent="0.2">
      <c r="A41" s="108"/>
      <c r="B41" s="109" t="s">
        <v>53</v>
      </c>
      <c r="C41" s="110"/>
      <c r="D41" s="110"/>
      <c r="E41" s="110"/>
      <c r="F41" s="111"/>
      <c r="G41" s="80" t="s">
        <v>54</v>
      </c>
      <c r="H41" s="81" t="s">
        <v>55</v>
      </c>
      <c r="I41" s="82"/>
    </row>
    <row r="42" spans="1:9" x14ac:dyDescent="0.2">
      <c r="A42" s="90" t="s">
        <v>185</v>
      </c>
      <c r="B42" s="19" t="s">
        <v>214</v>
      </c>
      <c r="C42" s="91">
        <v>31.5</v>
      </c>
      <c r="F42" s="99"/>
      <c r="G42" s="88">
        <v>0</v>
      </c>
      <c r="H42" s="52">
        <v>0</v>
      </c>
      <c r="I42" s="89">
        <f>(G42+H42)*C42</f>
        <v>0</v>
      </c>
    </row>
    <row r="43" spans="1:9" x14ac:dyDescent="0.2">
      <c r="A43" s="90" t="s">
        <v>187</v>
      </c>
      <c r="B43" s="19" t="s">
        <v>215</v>
      </c>
      <c r="C43" s="91">
        <v>31.5</v>
      </c>
      <c r="F43" s="99"/>
      <c r="G43" s="88">
        <v>0</v>
      </c>
      <c r="H43" s="52">
        <v>0</v>
      </c>
      <c r="I43" s="89">
        <f>(G43+H43)*C43</f>
        <v>0</v>
      </c>
    </row>
    <row r="44" spans="1:9" x14ac:dyDescent="0.2">
      <c r="A44" s="90" t="s">
        <v>189</v>
      </c>
      <c r="B44" s="19" t="s">
        <v>216</v>
      </c>
      <c r="C44" s="91">
        <v>31.5</v>
      </c>
      <c r="F44" s="99"/>
      <c r="G44" s="88">
        <v>0</v>
      </c>
      <c r="H44" s="52">
        <v>0</v>
      </c>
      <c r="I44" s="89">
        <f>(G44+H44)*C44</f>
        <v>0</v>
      </c>
    </row>
    <row r="45" spans="1:9" x14ac:dyDescent="0.2">
      <c r="A45" s="90"/>
      <c r="B45" s="19"/>
      <c r="C45" s="91"/>
      <c r="F45" s="99"/>
      <c r="G45" s="80" t="s">
        <v>55</v>
      </c>
      <c r="H45" s="81" t="s">
        <v>56</v>
      </c>
      <c r="I45" s="82"/>
    </row>
    <row r="46" spans="1:9" x14ac:dyDescent="0.2">
      <c r="A46" s="90" t="s">
        <v>198</v>
      </c>
      <c r="B46" s="19" t="s">
        <v>217</v>
      </c>
      <c r="C46" s="91">
        <v>31.5</v>
      </c>
      <c r="F46" s="99"/>
      <c r="G46" s="88">
        <v>0</v>
      </c>
      <c r="H46" s="52">
        <v>0</v>
      </c>
      <c r="I46" s="89">
        <f>(G46+H46)*C46</f>
        <v>0</v>
      </c>
    </row>
    <row r="47" spans="1:9" x14ac:dyDescent="0.2">
      <c r="A47" s="90" t="s">
        <v>200</v>
      </c>
      <c r="B47" s="19" t="s">
        <v>218</v>
      </c>
      <c r="C47" s="91">
        <v>31.5</v>
      </c>
      <c r="F47" s="99"/>
      <c r="G47" s="88">
        <v>0</v>
      </c>
      <c r="H47" s="52">
        <v>0</v>
      </c>
      <c r="I47" s="89">
        <f>(G47+H47)*C47</f>
        <v>0</v>
      </c>
    </row>
    <row r="48" spans="1:9" x14ac:dyDescent="0.2">
      <c r="A48" s="90" t="s">
        <v>202</v>
      </c>
      <c r="B48" s="19" t="s">
        <v>219</v>
      </c>
      <c r="C48" s="91">
        <v>31.5</v>
      </c>
      <c r="F48" s="99"/>
      <c r="G48" s="88">
        <v>0</v>
      </c>
      <c r="H48" s="52">
        <v>0</v>
      </c>
      <c r="I48" s="89">
        <f>(G48+H48)*C48</f>
        <v>0</v>
      </c>
    </row>
    <row r="49" spans="1:9" ht="6.75" customHeight="1" x14ac:dyDescent="0.2">
      <c r="A49" s="90"/>
      <c r="B49" s="19"/>
      <c r="C49" s="91"/>
      <c r="F49" s="99"/>
      <c r="G49" s="88"/>
      <c r="H49" s="52"/>
      <c r="I49" s="89"/>
    </row>
    <row r="50" spans="1:9" x14ac:dyDescent="0.2">
      <c r="A50" s="90" t="s">
        <v>222</v>
      </c>
      <c r="B50" s="19" t="s">
        <v>223</v>
      </c>
      <c r="C50" s="91">
        <v>34</v>
      </c>
      <c r="F50" s="112" t="s">
        <v>57</v>
      </c>
      <c r="G50" s="88">
        <v>0</v>
      </c>
      <c r="H50" s="52">
        <v>0</v>
      </c>
      <c r="I50" s="89">
        <f>(G50+H50)*C50</f>
        <v>0</v>
      </c>
    </row>
    <row r="51" spans="1:9" x14ac:dyDescent="0.2">
      <c r="A51" s="90" t="s">
        <v>286</v>
      </c>
      <c r="B51" s="19" t="s">
        <v>287</v>
      </c>
      <c r="C51" s="91">
        <v>39</v>
      </c>
      <c r="F51" s="99"/>
      <c r="G51" s="157">
        <v>0</v>
      </c>
      <c r="H51" s="158"/>
      <c r="I51" s="89">
        <f>(G51+H51)*C51</f>
        <v>0</v>
      </c>
    </row>
    <row r="52" spans="1:9" ht="5.25" customHeight="1" x14ac:dyDescent="0.2">
      <c r="A52" s="90"/>
      <c r="B52" s="19"/>
      <c r="C52" s="91"/>
      <c r="F52" s="99"/>
      <c r="G52" s="88"/>
      <c r="H52" s="52"/>
      <c r="I52" s="89"/>
    </row>
    <row r="53" spans="1:9" x14ac:dyDescent="0.2">
      <c r="A53" s="108"/>
      <c r="B53" s="109" t="s">
        <v>58</v>
      </c>
      <c r="C53" s="110"/>
      <c r="D53" s="110"/>
      <c r="E53" s="110"/>
      <c r="F53" s="111"/>
      <c r="G53" s="80" t="s">
        <v>59</v>
      </c>
      <c r="H53" s="81" t="s">
        <v>60</v>
      </c>
      <c r="I53" s="89"/>
    </row>
    <row r="54" spans="1:9" x14ac:dyDescent="0.2">
      <c r="A54" s="90" t="s">
        <v>224</v>
      </c>
      <c r="B54" s="19" t="s">
        <v>225</v>
      </c>
      <c r="C54" s="91">
        <v>31.5</v>
      </c>
      <c r="F54" s="113" t="s">
        <v>61</v>
      </c>
      <c r="G54" s="88">
        <v>0</v>
      </c>
      <c r="H54" s="52">
        <v>0</v>
      </c>
      <c r="I54" s="89">
        <f>(G54+H54)*C54</f>
        <v>0</v>
      </c>
    </row>
    <row r="55" spans="1:9" x14ac:dyDescent="0.2">
      <c r="A55" s="90" t="s">
        <v>226</v>
      </c>
      <c r="B55" s="19" t="s">
        <v>227</v>
      </c>
      <c r="C55" s="91">
        <v>31.5</v>
      </c>
      <c r="F55" s="113" t="s">
        <v>61</v>
      </c>
      <c r="G55" s="88">
        <v>0</v>
      </c>
      <c r="H55" s="52">
        <v>0</v>
      </c>
      <c r="I55" s="89">
        <f>(G55+H55)*C55</f>
        <v>0</v>
      </c>
    </row>
    <row r="56" spans="1:9" x14ac:dyDescent="0.2">
      <c r="A56" s="90" t="s">
        <v>228</v>
      </c>
      <c r="B56" s="19" t="s">
        <v>229</v>
      </c>
      <c r="C56" s="91">
        <v>31.5</v>
      </c>
      <c r="F56" s="112"/>
      <c r="G56" s="88">
        <v>0</v>
      </c>
      <c r="H56" s="52">
        <v>0</v>
      </c>
      <c r="I56" s="89">
        <f>(G56+H56)*C56</f>
        <v>0</v>
      </c>
    </row>
    <row r="57" spans="1:9" ht="6" customHeight="1" x14ac:dyDescent="0.2">
      <c r="A57" s="90"/>
      <c r="B57" s="19"/>
      <c r="C57" s="91"/>
      <c r="F57" s="99"/>
      <c r="G57" s="80"/>
      <c r="H57" s="81"/>
      <c r="I57" s="89"/>
    </row>
    <row r="58" spans="1:9" ht="12.75" customHeight="1" x14ac:dyDescent="0.2">
      <c r="A58" s="90" t="s">
        <v>295</v>
      </c>
      <c r="B58" s="19" t="s">
        <v>296</v>
      </c>
      <c r="C58" s="91">
        <v>37</v>
      </c>
      <c r="F58" s="99"/>
      <c r="G58" s="88">
        <v>0</v>
      </c>
      <c r="H58" s="52">
        <v>0</v>
      </c>
      <c r="I58" s="89">
        <f>(G58+H58)*C58</f>
        <v>0</v>
      </c>
    </row>
    <row r="59" spans="1:9" ht="12.75" customHeight="1" x14ac:dyDescent="0.2">
      <c r="A59" s="90" t="s">
        <v>230</v>
      </c>
      <c r="B59" s="19" t="s">
        <v>297</v>
      </c>
      <c r="C59" s="91">
        <v>37</v>
      </c>
      <c r="F59" s="99"/>
      <c r="G59" s="88">
        <v>0</v>
      </c>
      <c r="H59" s="52">
        <v>0</v>
      </c>
      <c r="I59" s="89">
        <f>(G59+H59)*C59</f>
        <v>0</v>
      </c>
    </row>
    <row r="60" spans="1:9" ht="5.25" customHeight="1" x14ac:dyDescent="0.2">
      <c r="A60" s="90"/>
      <c r="B60" s="19"/>
      <c r="C60" s="91"/>
      <c r="F60" s="99"/>
      <c r="G60" s="88"/>
      <c r="H60" s="52"/>
      <c r="I60" s="89"/>
    </row>
    <row r="61" spans="1:9" ht="12.75" customHeight="1" x14ac:dyDescent="0.2">
      <c r="A61" s="90" t="s">
        <v>231</v>
      </c>
      <c r="B61" s="19" t="s">
        <v>232</v>
      </c>
      <c r="C61" s="91">
        <v>37</v>
      </c>
      <c r="F61" s="99"/>
      <c r="G61" s="88">
        <v>0</v>
      </c>
      <c r="H61" s="52">
        <v>0</v>
      </c>
      <c r="I61" s="89">
        <f>(G61+H61)*C61</f>
        <v>0</v>
      </c>
    </row>
    <row r="62" spans="1:9" ht="12.75" customHeight="1" x14ac:dyDescent="0.2">
      <c r="A62" s="90" t="s">
        <v>233</v>
      </c>
      <c r="B62" s="19" t="s">
        <v>234</v>
      </c>
      <c r="C62" s="91">
        <v>37</v>
      </c>
      <c r="F62" s="99"/>
      <c r="G62" s="88">
        <v>0</v>
      </c>
      <c r="H62" s="52">
        <v>0</v>
      </c>
      <c r="I62" s="89">
        <f>(G62+H62)*C62</f>
        <v>0</v>
      </c>
    </row>
    <row r="63" spans="1:9" ht="5.25" customHeight="1" x14ac:dyDescent="0.2">
      <c r="A63" s="90"/>
      <c r="B63" s="19"/>
      <c r="C63" s="91"/>
      <c r="F63" s="99"/>
      <c r="G63" s="88"/>
      <c r="H63" s="52"/>
      <c r="I63" s="89"/>
    </row>
    <row r="64" spans="1:9" ht="12.75" customHeight="1" x14ac:dyDescent="0.2">
      <c r="A64" s="90" t="s">
        <v>235</v>
      </c>
      <c r="B64" s="19" t="s">
        <v>236</v>
      </c>
      <c r="C64" s="91">
        <v>39.5</v>
      </c>
      <c r="F64" s="99"/>
      <c r="G64" s="88">
        <v>0</v>
      </c>
      <c r="H64" s="52">
        <v>0</v>
      </c>
      <c r="I64" s="89">
        <f>(G64+H64)*C64</f>
        <v>0</v>
      </c>
    </row>
    <row r="65" spans="1:9" ht="12.75" customHeight="1" x14ac:dyDescent="0.2">
      <c r="A65" s="90" t="s">
        <v>206</v>
      </c>
      <c r="B65" s="19" t="s">
        <v>237</v>
      </c>
      <c r="C65" s="91">
        <v>39.5</v>
      </c>
      <c r="F65" s="99"/>
      <c r="G65" s="88">
        <v>0</v>
      </c>
      <c r="H65" s="52">
        <v>0</v>
      </c>
      <c r="I65" s="89">
        <f>(G65+H65)*C65</f>
        <v>0</v>
      </c>
    </row>
    <row r="66" spans="1:9" ht="12.75" customHeight="1" x14ac:dyDescent="0.2">
      <c r="A66" s="90" t="s">
        <v>208</v>
      </c>
      <c r="B66" s="19" t="s">
        <v>238</v>
      </c>
      <c r="C66" s="91">
        <v>39.5</v>
      </c>
      <c r="F66" s="99"/>
      <c r="G66" s="88">
        <v>0</v>
      </c>
      <c r="H66" s="52">
        <v>0</v>
      </c>
      <c r="I66" s="89">
        <f>(G66+H66)*C66</f>
        <v>0</v>
      </c>
    </row>
    <row r="67" spans="1:9" ht="12.75" customHeight="1" x14ac:dyDescent="0.2">
      <c r="A67" s="90" t="s">
        <v>210</v>
      </c>
      <c r="B67" s="19" t="s">
        <v>239</v>
      </c>
      <c r="C67" s="91">
        <v>39.5</v>
      </c>
      <c r="F67" s="99"/>
      <c r="G67" s="88">
        <v>0</v>
      </c>
      <c r="H67" s="52">
        <v>0</v>
      </c>
      <c r="I67" s="89">
        <f>(G67+H67)*C67</f>
        <v>0</v>
      </c>
    </row>
    <row r="68" spans="1:9" ht="12.75" customHeight="1" x14ac:dyDescent="0.2">
      <c r="A68" s="90" t="s">
        <v>212</v>
      </c>
      <c r="B68" s="19" t="s">
        <v>240</v>
      </c>
      <c r="C68" s="91">
        <v>39.5</v>
      </c>
      <c r="F68" s="99"/>
      <c r="G68" s="88">
        <v>0</v>
      </c>
      <c r="H68" s="52">
        <v>0</v>
      </c>
      <c r="I68" s="89">
        <f>(G68+H68)*C68</f>
        <v>0</v>
      </c>
    </row>
    <row r="69" spans="1:9" ht="6.75" customHeight="1" x14ac:dyDescent="0.2">
      <c r="A69" s="90"/>
      <c r="B69" s="19"/>
      <c r="C69" s="91"/>
      <c r="F69" s="99"/>
      <c r="G69" s="88"/>
      <c r="H69" s="52"/>
      <c r="I69" s="89"/>
    </row>
    <row r="70" spans="1:9" ht="12.75" customHeight="1" x14ac:dyDescent="0.2">
      <c r="A70" s="90" t="s">
        <v>241</v>
      </c>
      <c r="B70" s="19" t="s">
        <v>242</v>
      </c>
      <c r="C70" s="91">
        <v>42</v>
      </c>
      <c r="F70" s="99"/>
      <c r="G70" s="88">
        <v>0</v>
      </c>
      <c r="H70" s="52">
        <v>0</v>
      </c>
      <c r="I70" s="89">
        <f t="shared" ref="I70:I75" si="0">(G70+H70)*C70</f>
        <v>0</v>
      </c>
    </row>
    <row r="71" spans="1:9" ht="12.75" customHeight="1" x14ac:dyDescent="0.2">
      <c r="A71" s="90" t="s">
        <v>243</v>
      </c>
      <c r="B71" s="19" t="s">
        <v>244</v>
      </c>
      <c r="C71" s="91">
        <v>42</v>
      </c>
      <c r="F71" s="99"/>
      <c r="G71" s="88">
        <v>0</v>
      </c>
      <c r="H71" s="52">
        <v>0</v>
      </c>
      <c r="I71" s="89">
        <f t="shared" si="0"/>
        <v>0</v>
      </c>
    </row>
    <row r="72" spans="1:9" ht="12.75" customHeight="1" x14ac:dyDescent="0.2">
      <c r="A72" s="90" t="s">
        <v>245</v>
      </c>
      <c r="B72" s="19" t="s">
        <v>246</v>
      </c>
      <c r="C72" s="91">
        <v>42</v>
      </c>
      <c r="F72" s="99"/>
      <c r="G72" s="88">
        <v>0</v>
      </c>
      <c r="H72" s="52">
        <v>0</v>
      </c>
      <c r="I72" s="89">
        <f t="shared" si="0"/>
        <v>0</v>
      </c>
    </row>
    <row r="73" spans="1:9" ht="12.75" customHeight="1" x14ac:dyDescent="0.2">
      <c r="A73" s="90" t="s">
        <v>247</v>
      </c>
      <c r="B73" s="19" t="s">
        <v>248</v>
      </c>
      <c r="C73" s="91">
        <v>47</v>
      </c>
      <c r="F73" s="99"/>
      <c r="G73" s="88">
        <v>0</v>
      </c>
      <c r="H73" s="52">
        <v>0</v>
      </c>
      <c r="I73" s="89">
        <f t="shared" si="0"/>
        <v>0</v>
      </c>
    </row>
    <row r="74" spans="1:9" ht="12.75" customHeight="1" x14ac:dyDescent="0.2">
      <c r="A74" s="90" t="s">
        <v>249</v>
      </c>
      <c r="B74" s="19" t="s">
        <v>250</v>
      </c>
      <c r="C74" s="91">
        <v>47</v>
      </c>
      <c r="F74" s="99"/>
      <c r="G74" s="88">
        <v>0</v>
      </c>
      <c r="H74" s="52">
        <v>0</v>
      </c>
      <c r="I74" s="89">
        <f t="shared" si="0"/>
        <v>0</v>
      </c>
    </row>
    <row r="75" spans="1:9" ht="12.75" customHeight="1" x14ac:dyDescent="0.2">
      <c r="A75" s="90" t="s">
        <v>251</v>
      </c>
      <c r="B75" s="19" t="s">
        <v>252</v>
      </c>
      <c r="C75" s="91">
        <v>47</v>
      </c>
      <c r="F75" s="99"/>
      <c r="G75" s="88">
        <v>0</v>
      </c>
      <c r="H75" s="52">
        <v>0</v>
      </c>
      <c r="I75" s="89">
        <f t="shared" si="0"/>
        <v>0</v>
      </c>
    </row>
    <row r="76" spans="1:9" x14ac:dyDescent="0.2">
      <c r="A76" s="108"/>
      <c r="B76" s="109" t="s">
        <v>62</v>
      </c>
      <c r="C76" s="110"/>
      <c r="D76" s="110"/>
      <c r="E76" s="110"/>
      <c r="F76" s="111"/>
      <c r="G76" s="88"/>
      <c r="H76" s="52"/>
      <c r="I76" s="89"/>
    </row>
    <row r="77" spans="1:9" x14ac:dyDescent="0.2">
      <c r="A77" s="90" t="s">
        <v>191</v>
      </c>
      <c r="B77" s="19" t="s">
        <v>253</v>
      </c>
      <c r="C77" s="91">
        <v>2.5</v>
      </c>
      <c r="F77" s="99"/>
      <c r="G77" s="157">
        <v>0</v>
      </c>
      <c r="H77" s="158"/>
      <c r="I77" s="89">
        <f>(G77+H77)*C77</f>
        <v>0</v>
      </c>
    </row>
    <row r="78" spans="1:9" x14ac:dyDescent="0.2">
      <c r="A78" s="90" t="s">
        <v>254</v>
      </c>
      <c r="B78" s="19" t="s">
        <v>255</v>
      </c>
      <c r="C78" s="91">
        <v>24.6</v>
      </c>
      <c r="F78" s="99"/>
      <c r="G78" s="157">
        <v>0</v>
      </c>
      <c r="H78" s="158"/>
      <c r="I78" s="89">
        <f>(G78+H78)*C78</f>
        <v>0</v>
      </c>
    </row>
    <row r="79" spans="1:9" x14ac:dyDescent="0.2">
      <c r="A79" s="94">
        <v>41021014</v>
      </c>
      <c r="B79" s="19" t="s">
        <v>256</v>
      </c>
      <c r="C79" s="91">
        <v>11.9</v>
      </c>
      <c r="F79" s="99"/>
      <c r="G79" s="157">
        <v>0</v>
      </c>
      <c r="H79" s="158"/>
      <c r="I79" s="89">
        <f>(G79+H79)*C79</f>
        <v>0</v>
      </c>
    </row>
    <row r="80" spans="1:9" x14ac:dyDescent="0.2">
      <c r="A80" s="90" t="s">
        <v>257</v>
      </c>
      <c r="B80" s="19" t="s">
        <v>258</v>
      </c>
      <c r="C80" s="91">
        <v>17.5</v>
      </c>
      <c r="F80" s="99"/>
      <c r="G80" s="157">
        <v>0</v>
      </c>
      <c r="H80" s="158"/>
      <c r="I80" s="89">
        <f>(G80+H80)*C80</f>
        <v>0</v>
      </c>
    </row>
    <row r="81" spans="1:9" ht="5.25" customHeight="1" x14ac:dyDescent="0.2">
      <c r="A81" s="90"/>
      <c r="B81" s="19"/>
      <c r="C81" s="91"/>
      <c r="F81" s="99"/>
      <c r="G81" s="157"/>
      <c r="H81" s="158"/>
      <c r="I81" s="89"/>
    </row>
    <row r="82" spans="1:9" ht="12.75" customHeight="1" x14ac:dyDescent="0.2">
      <c r="A82" s="90" t="s">
        <v>193</v>
      </c>
      <c r="B82" s="19" t="s">
        <v>194</v>
      </c>
      <c r="C82" s="91">
        <v>51</v>
      </c>
      <c r="F82" s="99"/>
      <c r="G82" s="157">
        <v>0</v>
      </c>
      <c r="H82" s="158"/>
      <c r="I82" s="89">
        <f>(G82+H82)*C82</f>
        <v>0</v>
      </c>
    </row>
    <row r="83" spans="1:9" ht="12.75" customHeight="1" x14ac:dyDescent="0.2">
      <c r="A83" s="90" t="s">
        <v>259</v>
      </c>
      <c r="B83" s="19" t="s">
        <v>260</v>
      </c>
      <c r="C83" s="91">
        <v>64</v>
      </c>
      <c r="F83" s="99"/>
      <c r="G83" s="157">
        <v>0</v>
      </c>
      <c r="H83" s="158"/>
      <c r="I83" s="89">
        <f>(G83+H83)*C83</f>
        <v>0</v>
      </c>
    </row>
    <row r="84" spans="1:9" ht="6" customHeight="1" x14ac:dyDescent="0.2">
      <c r="A84" s="90"/>
      <c r="B84" s="19"/>
      <c r="C84" s="91"/>
      <c r="F84" s="99"/>
      <c r="G84" s="157"/>
      <c r="H84" s="158"/>
      <c r="I84" s="89"/>
    </row>
    <row r="85" spans="1:9" ht="12.75" customHeight="1" x14ac:dyDescent="0.2">
      <c r="A85" s="90" t="s">
        <v>298</v>
      </c>
      <c r="B85" s="19" t="s">
        <v>299</v>
      </c>
      <c r="C85" s="91">
        <v>14</v>
      </c>
      <c r="F85" s="99"/>
      <c r="G85" s="157">
        <v>0</v>
      </c>
      <c r="H85" s="158"/>
      <c r="I85" s="89">
        <f>(G85+H85)*C85</f>
        <v>0</v>
      </c>
    </row>
    <row r="86" spans="1:9" ht="12.75" customHeight="1" x14ac:dyDescent="0.2">
      <c r="A86" s="90" t="s">
        <v>300</v>
      </c>
      <c r="B86" s="19" t="s">
        <v>301</v>
      </c>
      <c r="C86" s="91">
        <v>17</v>
      </c>
      <c r="F86" s="99"/>
      <c r="G86" s="157">
        <v>0</v>
      </c>
      <c r="H86" s="158"/>
      <c r="I86" s="89">
        <f>(G86+H86)*C86</f>
        <v>0</v>
      </c>
    </row>
    <row r="87" spans="1:9" ht="12.75" customHeight="1" x14ac:dyDescent="0.2">
      <c r="A87" s="90" t="s">
        <v>302</v>
      </c>
      <c r="B87" s="19" t="s">
        <v>303</v>
      </c>
      <c r="C87" s="91">
        <v>12</v>
      </c>
      <c r="F87" s="99"/>
      <c r="G87" s="157">
        <v>0</v>
      </c>
      <c r="H87" s="158"/>
      <c r="I87" s="89">
        <f>(G87+H87)*C87</f>
        <v>0</v>
      </c>
    </row>
    <row r="88" spans="1:9" x14ac:dyDescent="0.2">
      <c r="A88" s="108"/>
      <c r="B88" s="109" t="s">
        <v>63</v>
      </c>
      <c r="C88" s="110"/>
      <c r="D88" s="110"/>
      <c r="E88" s="110"/>
      <c r="F88" s="111"/>
      <c r="G88" s="88"/>
      <c r="H88" s="52"/>
      <c r="I88" s="89"/>
    </row>
    <row r="89" spans="1:9" x14ac:dyDescent="0.2">
      <c r="A89" s="90" t="s">
        <v>339</v>
      </c>
      <c r="B89" s="19" t="s">
        <v>261</v>
      </c>
      <c r="C89" s="91">
        <v>92</v>
      </c>
      <c r="F89" s="112" t="s">
        <v>64</v>
      </c>
      <c r="G89" s="157">
        <v>0</v>
      </c>
      <c r="H89" s="158"/>
      <c r="I89" s="89">
        <f t="shared" ref="I89:I106" si="1">(G89+H89)*C89</f>
        <v>0</v>
      </c>
    </row>
    <row r="90" spans="1:9" x14ac:dyDescent="0.2">
      <c r="A90" s="90" t="s">
        <v>340</v>
      </c>
      <c r="B90" s="19" t="s">
        <v>304</v>
      </c>
      <c r="C90" s="91">
        <v>99</v>
      </c>
      <c r="F90" s="112" t="s">
        <v>294</v>
      </c>
      <c r="G90" s="157">
        <v>0</v>
      </c>
      <c r="H90" s="158"/>
      <c r="I90" s="89">
        <f t="shared" si="1"/>
        <v>0</v>
      </c>
    </row>
    <row r="91" spans="1:9" x14ac:dyDescent="0.2">
      <c r="A91" s="90" t="s">
        <v>341</v>
      </c>
      <c r="B91" s="19" t="s">
        <v>262</v>
      </c>
      <c r="C91" s="91">
        <v>107</v>
      </c>
      <c r="F91" s="112" t="s">
        <v>293</v>
      </c>
      <c r="G91" s="157">
        <v>0</v>
      </c>
      <c r="H91" s="158"/>
      <c r="I91" s="89">
        <f t="shared" si="1"/>
        <v>0</v>
      </c>
    </row>
    <row r="92" spans="1:9" x14ac:dyDescent="0.2">
      <c r="A92" s="90" t="s">
        <v>342</v>
      </c>
      <c r="B92" s="19" t="s">
        <v>305</v>
      </c>
      <c r="C92" s="91">
        <v>110</v>
      </c>
      <c r="F92" s="112" t="s">
        <v>291</v>
      </c>
      <c r="G92" s="157">
        <v>0</v>
      </c>
      <c r="H92" s="158"/>
      <c r="I92" s="89">
        <f t="shared" si="1"/>
        <v>0</v>
      </c>
    </row>
    <row r="93" spans="1:9" x14ac:dyDescent="0.2">
      <c r="A93" s="90" t="s">
        <v>343</v>
      </c>
      <c r="B93" s="19" t="s">
        <v>306</v>
      </c>
      <c r="C93" s="91">
        <v>125</v>
      </c>
      <c r="F93" s="112" t="s">
        <v>292</v>
      </c>
      <c r="G93" s="157">
        <v>0</v>
      </c>
      <c r="H93" s="158"/>
      <c r="I93" s="89">
        <f t="shared" si="1"/>
        <v>0</v>
      </c>
    </row>
    <row r="94" spans="1:9" x14ac:dyDescent="0.2">
      <c r="A94" s="90" t="s">
        <v>263</v>
      </c>
      <c r="B94" s="19" t="s">
        <v>264</v>
      </c>
      <c r="C94" s="91">
        <v>80</v>
      </c>
      <c r="F94" s="112" t="s">
        <v>66</v>
      </c>
      <c r="G94" s="157">
        <v>0</v>
      </c>
      <c r="H94" s="158"/>
      <c r="I94" s="89">
        <f t="shared" si="1"/>
        <v>0</v>
      </c>
    </row>
    <row r="95" spans="1:9" x14ac:dyDescent="0.2">
      <c r="A95" s="90" t="s">
        <v>307</v>
      </c>
      <c r="B95" s="19" t="s">
        <v>308</v>
      </c>
      <c r="C95" s="91">
        <v>135</v>
      </c>
      <c r="F95" s="112" t="s">
        <v>292</v>
      </c>
      <c r="G95" s="157">
        <v>0</v>
      </c>
      <c r="H95" s="158"/>
      <c r="I95" s="89">
        <f t="shared" si="1"/>
        <v>0</v>
      </c>
    </row>
    <row r="96" spans="1:9" x14ac:dyDescent="0.2">
      <c r="A96" s="90" t="s">
        <v>265</v>
      </c>
      <c r="B96" s="19" t="s">
        <v>266</v>
      </c>
      <c r="C96" s="91">
        <v>107</v>
      </c>
      <c r="F96" s="93" t="s">
        <v>67</v>
      </c>
      <c r="G96" s="157">
        <v>0</v>
      </c>
      <c r="H96" s="158"/>
      <c r="I96" s="89">
        <f t="shared" si="1"/>
        <v>0</v>
      </c>
    </row>
    <row r="97" spans="1:9" x14ac:dyDescent="0.2">
      <c r="A97" s="90" t="s">
        <v>267</v>
      </c>
      <c r="B97" s="19" t="s">
        <v>268</v>
      </c>
      <c r="C97" s="91">
        <v>112</v>
      </c>
      <c r="F97" s="93" t="s">
        <v>68</v>
      </c>
      <c r="G97" s="157">
        <v>0</v>
      </c>
      <c r="H97" s="158"/>
      <c r="I97" s="89">
        <f t="shared" si="1"/>
        <v>0</v>
      </c>
    </row>
    <row r="98" spans="1:9" x14ac:dyDescent="0.2">
      <c r="A98" s="90" t="s">
        <v>309</v>
      </c>
      <c r="B98" s="19" t="s">
        <v>310</v>
      </c>
      <c r="C98" s="91">
        <v>200</v>
      </c>
      <c r="F98" s="93"/>
      <c r="G98" s="157">
        <v>0</v>
      </c>
      <c r="H98" s="158"/>
      <c r="I98" s="89">
        <f t="shared" si="1"/>
        <v>0</v>
      </c>
    </row>
    <row r="99" spans="1:9" x14ac:dyDescent="0.2">
      <c r="A99" s="90" t="s">
        <v>311</v>
      </c>
      <c r="B99" s="19" t="s">
        <v>312</v>
      </c>
      <c r="C99" s="91">
        <v>175</v>
      </c>
      <c r="F99" s="112" t="s">
        <v>290</v>
      </c>
      <c r="G99" s="157">
        <v>0</v>
      </c>
      <c r="H99" s="158"/>
      <c r="I99" s="89">
        <f t="shared" si="1"/>
        <v>0</v>
      </c>
    </row>
    <row r="100" spans="1:9" x14ac:dyDescent="0.2">
      <c r="A100" s="90" t="s">
        <v>313</v>
      </c>
      <c r="B100" s="19" t="s">
        <v>314</v>
      </c>
      <c r="C100" s="91">
        <v>115</v>
      </c>
      <c r="F100" s="112" t="s">
        <v>290</v>
      </c>
      <c r="G100" s="157">
        <v>0</v>
      </c>
      <c r="H100" s="158"/>
      <c r="I100" s="89">
        <f t="shared" si="1"/>
        <v>0</v>
      </c>
    </row>
    <row r="101" spans="1:9" x14ac:dyDescent="0.2">
      <c r="A101" s="90" t="s">
        <v>315</v>
      </c>
      <c r="B101" s="19" t="s">
        <v>269</v>
      </c>
      <c r="C101" s="91">
        <v>125</v>
      </c>
      <c r="F101" s="112" t="s">
        <v>291</v>
      </c>
      <c r="G101" s="157">
        <v>0</v>
      </c>
      <c r="H101" s="158"/>
      <c r="I101" s="89">
        <f t="shared" si="1"/>
        <v>0</v>
      </c>
    </row>
    <row r="102" spans="1:9" x14ac:dyDescent="0.2">
      <c r="A102" s="90" t="s">
        <v>316</v>
      </c>
      <c r="B102" s="19" t="s">
        <v>270</v>
      </c>
      <c r="C102" s="91">
        <v>190</v>
      </c>
      <c r="F102" s="112" t="s">
        <v>291</v>
      </c>
      <c r="G102" s="157">
        <v>0</v>
      </c>
      <c r="H102" s="158"/>
      <c r="I102" s="89">
        <f t="shared" si="1"/>
        <v>0</v>
      </c>
    </row>
    <row r="103" spans="1:9" x14ac:dyDescent="0.2">
      <c r="A103" s="90" t="s">
        <v>317</v>
      </c>
      <c r="B103" s="19" t="s">
        <v>318</v>
      </c>
      <c r="C103" s="91">
        <v>125</v>
      </c>
      <c r="F103" s="112" t="s">
        <v>290</v>
      </c>
      <c r="G103" s="157">
        <v>0</v>
      </c>
      <c r="H103" s="158"/>
      <c r="I103" s="89">
        <f t="shared" si="1"/>
        <v>0</v>
      </c>
    </row>
    <row r="104" spans="1:9" x14ac:dyDescent="0.2">
      <c r="A104" s="90" t="s">
        <v>319</v>
      </c>
      <c r="B104" s="19" t="s">
        <v>320</v>
      </c>
      <c r="C104" s="91">
        <v>220</v>
      </c>
      <c r="F104" s="112" t="s">
        <v>289</v>
      </c>
      <c r="G104" s="157">
        <v>0</v>
      </c>
      <c r="H104" s="158"/>
      <c r="I104" s="89">
        <f t="shared" si="1"/>
        <v>0</v>
      </c>
    </row>
    <row r="105" spans="1:9" x14ac:dyDescent="0.2">
      <c r="A105" s="90" t="s">
        <v>271</v>
      </c>
      <c r="B105" s="19" t="s">
        <v>272</v>
      </c>
      <c r="C105" s="91">
        <v>49</v>
      </c>
      <c r="F105" s="112" t="s">
        <v>69</v>
      </c>
      <c r="G105" s="157">
        <v>0</v>
      </c>
      <c r="H105" s="158"/>
      <c r="I105" s="89">
        <f t="shared" si="1"/>
        <v>0</v>
      </c>
    </row>
    <row r="106" spans="1:9" x14ac:dyDescent="0.2">
      <c r="A106" s="90" t="s">
        <v>273</v>
      </c>
      <c r="B106" s="19" t="s">
        <v>274</v>
      </c>
      <c r="C106" s="91">
        <v>45</v>
      </c>
      <c r="F106" s="112" t="s">
        <v>65</v>
      </c>
      <c r="G106" s="157">
        <v>0</v>
      </c>
      <c r="H106" s="158"/>
      <c r="I106" s="89">
        <f t="shared" si="1"/>
        <v>0</v>
      </c>
    </row>
    <row r="107" spans="1:9" x14ac:dyDescent="0.2">
      <c r="A107" s="108"/>
      <c r="B107" s="109" t="s">
        <v>70</v>
      </c>
      <c r="C107" s="110"/>
      <c r="D107" s="110"/>
      <c r="E107" s="110"/>
      <c r="F107" s="111"/>
      <c r="G107" s="88"/>
      <c r="H107" s="52"/>
      <c r="I107" s="89"/>
    </row>
    <row r="108" spans="1:9" x14ac:dyDescent="0.2">
      <c r="A108" s="90" t="s">
        <v>275</v>
      </c>
      <c r="B108" s="19" t="s">
        <v>276</v>
      </c>
      <c r="C108" s="91">
        <v>42</v>
      </c>
      <c r="F108" s="112" t="s">
        <v>71</v>
      </c>
      <c r="G108" s="157">
        <v>0</v>
      </c>
      <c r="H108" s="158"/>
      <c r="I108" s="89">
        <f t="shared" ref="I108:I114" si="2">(G108+H108)*C108</f>
        <v>0</v>
      </c>
    </row>
    <row r="109" spans="1:9" x14ac:dyDescent="0.2">
      <c r="A109" s="90" t="s">
        <v>344</v>
      </c>
      <c r="B109" s="19" t="s">
        <v>345</v>
      </c>
      <c r="C109" s="91">
        <v>75</v>
      </c>
      <c r="F109" s="99"/>
      <c r="G109" s="157">
        <v>0</v>
      </c>
      <c r="H109" s="158"/>
      <c r="I109" s="89">
        <f t="shared" si="2"/>
        <v>0</v>
      </c>
    </row>
    <row r="110" spans="1:9" x14ac:dyDescent="0.2">
      <c r="A110" s="90" t="s">
        <v>277</v>
      </c>
      <c r="B110" s="19" t="s">
        <v>278</v>
      </c>
      <c r="C110" s="91">
        <v>105</v>
      </c>
      <c r="F110" s="99"/>
      <c r="G110" s="157">
        <v>0</v>
      </c>
      <c r="H110" s="158"/>
      <c r="I110" s="89">
        <f t="shared" si="2"/>
        <v>0</v>
      </c>
    </row>
    <row r="111" spans="1:9" x14ac:dyDescent="0.2">
      <c r="A111" s="90" t="s">
        <v>279</v>
      </c>
      <c r="B111" s="19" t="s">
        <v>280</v>
      </c>
      <c r="C111" s="91">
        <v>135</v>
      </c>
      <c r="F111" s="99"/>
      <c r="G111" s="157">
        <v>0</v>
      </c>
      <c r="H111" s="158"/>
      <c r="I111" s="89">
        <f t="shared" si="2"/>
        <v>0</v>
      </c>
    </row>
    <row r="112" spans="1:9" x14ac:dyDescent="0.2">
      <c r="A112" s="94">
        <v>3258413</v>
      </c>
      <c r="B112" s="19" t="s">
        <v>281</v>
      </c>
      <c r="C112" s="91">
        <v>180</v>
      </c>
      <c r="F112" s="99"/>
      <c r="G112" s="157">
        <v>0</v>
      </c>
      <c r="H112" s="158"/>
      <c r="I112" s="89">
        <f t="shared" si="2"/>
        <v>0</v>
      </c>
    </row>
    <row r="113" spans="1:9" x14ac:dyDescent="0.2">
      <c r="A113" s="94" t="s">
        <v>282</v>
      </c>
      <c r="B113" s="19" t="s">
        <v>283</v>
      </c>
      <c r="C113" s="91">
        <v>110</v>
      </c>
      <c r="F113" s="99"/>
      <c r="G113" s="157">
        <v>0</v>
      </c>
      <c r="H113" s="158"/>
      <c r="I113" s="89">
        <f t="shared" si="2"/>
        <v>0</v>
      </c>
    </row>
    <row r="114" spans="1:9" x14ac:dyDescent="0.2">
      <c r="A114" s="94" t="s">
        <v>284</v>
      </c>
      <c r="B114" s="19" t="s">
        <v>285</v>
      </c>
      <c r="C114" s="91">
        <v>225</v>
      </c>
      <c r="F114" s="112" t="s">
        <v>72</v>
      </c>
      <c r="G114" s="157">
        <v>0</v>
      </c>
      <c r="H114" s="158"/>
      <c r="I114" s="89">
        <f t="shared" si="2"/>
        <v>0</v>
      </c>
    </row>
    <row r="115" spans="1:9" x14ac:dyDescent="0.2">
      <c r="A115" s="115"/>
      <c r="B115" s="116"/>
      <c r="C115" s="117"/>
      <c r="D115" s="117"/>
      <c r="E115" s="117"/>
      <c r="F115" s="118"/>
      <c r="G115" s="117"/>
      <c r="H115" s="117"/>
      <c r="I115" s="118"/>
    </row>
    <row r="116" spans="1:9" ht="15" x14ac:dyDescent="0.25">
      <c r="F116" s="37" t="s">
        <v>73</v>
      </c>
      <c r="I116" s="119">
        <f>SUM(G37:H115)</f>
        <v>0</v>
      </c>
    </row>
    <row r="117" spans="1:9" ht="15" x14ac:dyDescent="0.25">
      <c r="F117" s="37" t="s">
        <v>74</v>
      </c>
      <c r="I117" s="21">
        <f>SUM(I37:I115)</f>
        <v>0</v>
      </c>
    </row>
    <row r="119" spans="1:9" hidden="1" x14ac:dyDescent="0.2"/>
    <row r="120" spans="1:9" x14ac:dyDescent="0.2">
      <c r="A120" s="38"/>
      <c r="B120" s="38"/>
      <c r="C120" s="39"/>
      <c r="D120" s="39"/>
      <c r="E120" s="39"/>
    </row>
    <row r="121" spans="1:9" hidden="1" x14ac:dyDescent="0.2"/>
    <row r="134" spans="1:10" s="38" customFormat="1" x14ac:dyDescent="0.2">
      <c r="A134" s="34"/>
      <c r="B134" s="34"/>
      <c r="C134" s="36"/>
      <c r="D134" s="36"/>
      <c r="E134" s="36"/>
      <c r="F134" s="19"/>
      <c r="G134" s="19"/>
      <c r="H134" s="19"/>
      <c r="I134" s="19"/>
      <c r="J134" s="19"/>
    </row>
  </sheetData>
  <mergeCells count="42">
    <mergeCell ref="G109:H109"/>
    <mergeCell ref="G110:H110"/>
    <mergeCell ref="G111:H111"/>
    <mergeCell ref="G112:H112"/>
    <mergeCell ref="G113:H113"/>
    <mergeCell ref="G114:H114"/>
    <mergeCell ref="G102:H102"/>
    <mergeCell ref="G103:H103"/>
    <mergeCell ref="G104:H104"/>
    <mergeCell ref="G105:H105"/>
    <mergeCell ref="G106:H106"/>
    <mergeCell ref="G108:H108"/>
    <mergeCell ref="G96:H96"/>
    <mergeCell ref="G97:H97"/>
    <mergeCell ref="G98:H98"/>
    <mergeCell ref="G99:H99"/>
    <mergeCell ref="G100:H100"/>
    <mergeCell ref="G101:H101"/>
    <mergeCell ref="G90:H90"/>
    <mergeCell ref="G91:H91"/>
    <mergeCell ref="G92:H92"/>
    <mergeCell ref="G93:H93"/>
    <mergeCell ref="G94:H94"/>
    <mergeCell ref="G95:H95"/>
    <mergeCell ref="G83:H83"/>
    <mergeCell ref="G84:H84"/>
    <mergeCell ref="G85:H85"/>
    <mergeCell ref="G86:H86"/>
    <mergeCell ref="G87:H87"/>
    <mergeCell ref="G89:H89"/>
    <mergeCell ref="G77:H77"/>
    <mergeCell ref="G78:H78"/>
    <mergeCell ref="G79:H79"/>
    <mergeCell ref="G80:H80"/>
    <mergeCell ref="G81:H81"/>
    <mergeCell ref="G82:H82"/>
    <mergeCell ref="G6:I6"/>
    <mergeCell ref="G9:H9"/>
    <mergeCell ref="G18:H18"/>
    <mergeCell ref="G27:H27"/>
    <mergeCell ref="G37:H37"/>
    <mergeCell ref="G51:H51"/>
  </mergeCells>
  <printOptions horizontalCentered="1"/>
  <pageMargins left="0.5" right="0.25" top="0.4" bottom="0.59" header="0.66" footer="0.28999999999999998"/>
  <pageSetup scale="67" fitToHeight="2" orientation="portrait" useFirstPageNumber="1" r:id="rId1"/>
  <headerFooter alignWithMargins="0">
    <oddFooter>&amp;L&amp;D&amp;C&amp;A&amp;RPage &amp;P</oddFooter>
  </headerFooter>
  <rowBreaks count="1" manualBreakCount="1">
    <brk id="75"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B8DC-D4B7-41A1-88D6-06AB7EDA9AAB}">
  <dimension ref="A1:J135"/>
  <sheetViews>
    <sheetView zoomScaleNormal="100" workbookViewId="0"/>
  </sheetViews>
  <sheetFormatPr defaultColWidth="11.42578125" defaultRowHeight="12.75" x14ac:dyDescent="0.2"/>
  <cols>
    <col min="1" max="1" width="19.5703125" style="34" customWidth="1"/>
    <col min="2" max="2" width="54.85546875" style="34" customWidth="1"/>
    <col min="3" max="3" width="16.140625" style="36" customWidth="1"/>
    <col min="4" max="4" width="1.42578125" style="36" customWidth="1"/>
    <col min="5" max="5" width="5.5703125" style="36" customWidth="1"/>
    <col min="6" max="6" width="20.5703125" style="19" customWidth="1"/>
    <col min="7" max="7" width="7.7109375" style="19" customWidth="1"/>
    <col min="8" max="8" width="9" style="19" customWidth="1"/>
    <col min="9" max="9" width="12.28515625" style="19" customWidth="1"/>
    <col min="10" max="10" width="11.42578125" style="19"/>
    <col min="11" max="11" width="8.5703125" style="19" customWidth="1"/>
    <col min="12" max="12" width="10.140625" style="19" customWidth="1"/>
    <col min="13" max="16384" width="11.42578125" style="19"/>
  </cols>
  <sheetData>
    <row r="1" spans="1:10" ht="24" customHeight="1" x14ac:dyDescent="0.4">
      <c r="A1" s="53" t="s">
        <v>12</v>
      </c>
      <c r="B1" s="54"/>
      <c r="C1" s="55"/>
      <c r="D1" s="55"/>
      <c r="E1" s="55"/>
      <c r="G1" s="36" t="s">
        <v>75</v>
      </c>
      <c r="H1" s="120"/>
      <c r="I1" s="121"/>
    </row>
    <row r="2" spans="1:10" ht="20.85" customHeight="1" x14ac:dyDescent="0.2">
      <c r="A2" s="58" t="s">
        <v>338</v>
      </c>
      <c r="B2" s="59"/>
      <c r="C2" s="60"/>
      <c r="D2" s="60"/>
      <c r="E2" s="60"/>
      <c r="F2" s="59"/>
      <c r="G2" s="59"/>
      <c r="H2" s="61" t="s">
        <v>35</v>
      </c>
      <c r="I2" s="62">
        <v>46290</v>
      </c>
    </row>
    <row r="3" spans="1:10" ht="12.75" customHeight="1" x14ac:dyDescent="0.2">
      <c r="A3" s="63"/>
      <c r="B3" s="59"/>
      <c r="C3" s="60"/>
      <c r="D3" s="60"/>
      <c r="E3" s="60"/>
      <c r="F3" s="59"/>
      <c r="G3" s="59"/>
      <c r="H3" s="36"/>
      <c r="I3" s="64"/>
    </row>
    <row r="4" spans="1:10" ht="15" customHeight="1" x14ac:dyDescent="0.2">
      <c r="A4" s="65" t="s">
        <v>36</v>
      </c>
      <c r="B4" s="59"/>
      <c r="C4" s="60"/>
      <c r="D4" s="60"/>
      <c r="E4" s="60"/>
      <c r="F4" s="59"/>
      <c r="G4" s="59"/>
      <c r="H4" s="36"/>
      <c r="I4" s="64"/>
    </row>
    <row r="5" spans="1:10" ht="15" customHeight="1" x14ac:dyDescent="0.2">
      <c r="A5" s="65" t="s">
        <v>37</v>
      </c>
      <c r="B5" s="59"/>
      <c r="C5" s="60"/>
      <c r="D5" s="60"/>
      <c r="E5" s="60"/>
      <c r="F5" s="59"/>
      <c r="G5" s="59"/>
      <c r="H5" s="59"/>
      <c r="I5" s="59"/>
    </row>
    <row r="6" spans="1:10" ht="12.75" customHeight="1" x14ac:dyDescent="0.2">
      <c r="A6" s="66"/>
      <c r="B6" s="67"/>
      <c r="C6" s="68" t="s">
        <v>76</v>
      </c>
      <c r="D6" s="68"/>
      <c r="E6" s="68"/>
      <c r="F6" s="69"/>
      <c r="G6" s="159" t="s">
        <v>39</v>
      </c>
      <c r="H6" s="160"/>
      <c r="I6" s="161"/>
    </row>
    <row r="7" spans="1:10" s="75" customFormat="1" x14ac:dyDescent="0.2">
      <c r="A7" s="70" t="s">
        <v>40</v>
      </c>
      <c r="B7" s="33" t="s">
        <v>41</v>
      </c>
      <c r="C7" s="39" t="s">
        <v>42</v>
      </c>
      <c r="D7" s="39"/>
      <c r="E7" s="39"/>
      <c r="F7" s="71" t="s">
        <v>43</v>
      </c>
      <c r="G7" s="168" t="s">
        <v>77</v>
      </c>
      <c r="H7" s="169"/>
      <c r="I7" s="123" t="s">
        <v>44</v>
      </c>
    </row>
    <row r="8" spans="1:10" x14ac:dyDescent="0.2">
      <c r="A8" s="76" t="s">
        <v>182</v>
      </c>
      <c r="B8" s="77"/>
      <c r="C8" s="78">
        <v>0</v>
      </c>
      <c r="D8" s="78"/>
      <c r="E8" s="78"/>
      <c r="F8" s="79"/>
      <c r="G8" s="170"/>
      <c r="H8" s="171"/>
      <c r="I8" s="124"/>
      <c r="J8" s="36"/>
    </row>
    <row r="9" spans="1:10" x14ac:dyDescent="0.2">
      <c r="A9" s="83" t="s">
        <v>183</v>
      </c>
      <c r="B9" s="84" t="s">
        <v>184</v>
      </c>
      <c r="C9" s="85">
        <v>395</v>
      </c>
      <c r="D9" s="85"/>
      <c r="E9" s="86" t="s">
        <v>45</v>
      </c>
      <c r="F9" s="87"/>
      <c r="G9" s="164"/>
      <c r="H9" s="165"/>
      <c r="I9" s="127"/>
    </row>
    <row r="10" spans="1:10" ht="14.25" x14ac:dyDescent="0.2">
      <c r="A10" s="90" t="s">
        <v>185</v>
      </c>
      <c r="B10" s="19" t="s">
        <v>186</v>
      </c>
      <c r="C10" s="91"/>
      <c r="D10" s="91"/>
      <c r="E10" s="92" t="s">
        <v>46</v>
      </c>
      <c r="F10" s="128"/>
      <c r="G10" s="88"/>
      <c r="H10" s="52"/>
      <c r="I10" s="129"/>
    </row>
    <row r="11" spans="1:10" ht="14.25" x14ac:dyDescent="0.2">
      <c r="A11" s="90" t="s">
        <v>187</v>
      </c>
      <c r="B11" s="19" t="s">
        <v>188</v>
      </c>
      <c r="C11" s="91"/>
      <c r="D11" s="91"/>
      <c r="E11" s="92" t="s">
        <v>46</v>
      </c>
      <c r="F11" s="128"/>
      <c r="G11" s="88"/>
      <c r="H11" s="52"/>
      <c r="I11" s="129"/>
    </row>
    <row r="12" spans="1:10" x14ac:dyDescent="0.2">
      <c r="A12" s="90" t="s">
        <v>189</v>
      </c>
      <c r="B12" s="19" t="s">
        <v>190</v>
      </c>
      <c r="C12" s="91"/>
      <c r="D12" s="91"/>
      <c r="E12" s="92" t="s">
        <v>46</v>
      </c>
      <c r="F12" s="99"/>
      <c r="G12" s="88"/>
      <c r="H12" s="52"/>
      <c r="I12" s="129"/>
    </row>
    <row r="13" spans="1:10" x14ac:dyDescent="0.2">
      <c r="A13" s="94" t="s">
        <v>191</v>
      </c>
      <c r="B13" s="19" t="s">
        <v>192</v>
      </c>
      <c r="C13" s="91"/>
      <c r="D13" s="91"/>
      <c r="E13" s="91"/>
      <c r="F13" s="98"/>
      <c r="G13" s="88"/>
      <c r="H13" s="52"/>
      <c r="I13" s="129"/>
    </row>
    <row r="14" spans="1:10" x14ac:dyDescent="0.2">
      <c r="A14" s="90" t="s">
        <v>193</v>
      </c>
      <c r="B14" s="34" t="s">
        <v>194</v>
      </c>
      <c r="C14" s="91"/>
      <c r="D14" s="91"/>
      <c r="E14" s="91"/>
      <c r="F14" s="98"/>
      <c r="G14" s="88"/>
      <c r="H14" s="52"/>
      <c r="I14" s="129"/>
    </row>
    <row r="15" spans="1:10" x14ac:dyDescent="0.2">
      <c r="A15" s="90"/>
      <c r="B15" s="36" t="s">
        <v>195</v>
      </c>
      <c r="C15" s="91"/>
      <c r="D15" s="91"/>
      <c r="E15" s="91"/>
      <c r="F15" s="98"/>
      <c r="G15" s="88"/>
      <c r="H15" s="52"/>
      <c r="I15" s="129"/>
    </row>
    <row r="16" spans="1:10" x14ac:dyDescent="0.2">
      <c r="A16" s="96"/>
      <c r="B16" s="42" t="s">
        <v>78</v>
      </c>
      <c r="C16" s="91"/>
      <c r="D16" s="91"/>
      <c r="E16" s="91"/>
      <c r="F16" s="98"/>
      <c r="G16" s="88"/>
      <c r="H16" s="52"/>
      <c r="I16" s="129"/>
    </row>
    <row r="17" spans="1:9" x14ac:dyDescent="0.2">
      <c r="A17" s="96"/>
      <c r="B17" s="42"/>
      <c r="C17" s="91"/>
      <c r="D17" s="91"/>
      <c r="E17" s="91"/>
      <c r="F17" s="98"/>
      <c r="G17" s="88"/>
      <c r="H17" s="52"/>
      <c r="I17" s="129"/>
    </row>
    <row r="18" spans="1:9" x14ac:dyDescent="0.2">
      <c r="A18" s="83" t="s">
        <v>196</v>
      </c>
      <c r="B18" s="84" t="s">
        <v>197</v>
      </c>
      <c r="C18" s="85">
        <v>395</v>
      </c>
      <c r="D18" s="85"/>
      <c r="E18" s="86" t="s">
        <v>45</v>
      </c>
      <c r="F18" s="87"/>
      <c r="G18" s="164"/>
      <c r="H18" s="165"/>
      <c r="I18" s="127"/>
    </row>
    <row r="19" spans="1:9" ht="14.25" x14ac:dyDescent="0.2">
      <c r="A19" s="90" t="s">
        <v>198</v>
      </c>
      <c r="B19" s="19" t="s">
        <v>199</v>
      </c>
      <c r="C19" s="91"/>
      <c r="D19" s="91"/>
      <c r="E19" s="92" t="s">
        <v>46</v>
      </c>
      <c r="F19" s="128"/>
      <c r="G19" s="88"/>
      <c r="H19" s="52"/>
      <c r="I19" s="129"/>
    </row>
    <row r="20" spans="1:9" ht="14.25" x14ac:dyDescent="0.2">
      <c r="A20" s="90" t="s">
        <v>200</v>
      </c>
      <c r="B20" s="19" t="s">
        <v>201</v>
      </c>
      <c r="C20" s="91"/>
      <c r="D20" s="91"/>
      <c r="E20" s="92" t="s">
        <v>46</v>
      </c>
      <c r="F20" s="128"/>
      <c r="G20" s="88"/>
      <c r="H20" s="52"/>
      <c r="I20" s="129"/>
    </row>
    <row r="21" spans="1:9" x14ac:dyDescent="0.2">
      <c r="A21" s="90" t="s">
        <v>202</v>
      </c>
      <c r="B21" s="19" t="s">
        <v>203</v>
      </c>
      <c r="C21" s="91"/>
      <c r="D21" s="91"/>
      <c r="E21" s="92" t="s">
        <v>46</v>
      </c>
      <c r="F21" s="99"/>
      <c r="G21" s="88"/>
      <c r="H21" s="52"/>
      <c r="I21" s="129"/>
    </row>
    <row r="22" spans="1:9" x14ac:dyDescent="0.2">
      <c r="A22" s="94" t="s">
        <v>191</v>
      </c>
      <c r="B22" s="19" t="s">
        <v>192</v>
      </c>
      <c r="C22" s="91"/>
      <c r="D22" s="91"/>
      <c r="E22" s="91"/>
      <c r="F22" s="98"/>
      <c r="G22" s="88"/>
      <c r="H22" s="52"/>
      <c r="I22" s="129"/>
    </row>
    <row r="23" spans="1:9" x14ac:dyDescent="0.2">
      <c r="A23" s="90" t="s">
        <v>193</v>
      </c>
      <c r="B23" s="34" t="s">
        <v>194</v>
      </c>
      <c r="C23" s="91"/>
      <c r="D23" s="91"/>
      <c r="E23" s="91"/>
      <c r="F23" s="98"/>
      <c r="G23" s="88"/>
      <c r="H23" s="52"/>
      <c r="I23" s="129"/>
    </row>
    <row r="24" spans="1:9" x14ac:dyDescent="0.2">
      <c r="A24" s="90"/>
      <c r="B24" s="36" t="s">
        <v>195</v>
      </c>
      <c r="C24" s="91"/>
      <c r="D24" s="91"/>
      <c r="E24" s="91"/>
      <c r="F24" s="98"/>
      <c r="G24" s="88"/>
      <c r="H24" s="52"/>
      <c r="I24" s="129"/>
    </row>
    <row r="25" spans="1:9" x14ac:dyDescent="0.2">
      <c r="A25" s="90"/>
      <c r="B25" s="42" t="s">
        <v>79</v>
      </c>
      <c r="C25" s="91"/>
      <c r="D25" s="91"/>
      <c r="E25" s="91"/>
      <c r="F25" s="98"/>
      <c r="G25" s="88"/>
      <c r="H25" s="52"/>
      <c r="I25" s="129"/>
    </row>
    <row r="26" spans="1:9" x14ac:dyDescent="0.2">
      <c r="A26" s="90"/>
      <c r="B26" s="42"/>
      <c r="C26" s="91"/>
      <c r="D26" s="91"/>
      <c r="E26" s="91"/>
      <c r="F26" s="98"/>
      <c r="G26" s="88"/>
      <c r="H26" s="52"/>
      <c r="I26" s="129"/>
    </row>
    <row r="27" spans="1:9" x14ac:dyDescent="0.2">
      <c r="A27" s="83" t="s">
        <v>204</v>
      </c>
      <c r="B27" s="84" t="s">
        <v>205</v>
      </c>
      <c r="C27" s="85">
        <v>475</v>
      </c>
      <c r="D27" s="85"/>
      <c r="E27" s="86" t="s">
        <v>45</v>
      </c>
      <c r="F27" s="87"/>
      <c r="G27" s="164"/>
      <c r="H27" s="165"/>
      <c r="I27" s="127"/>
    </row>
    <row r="28" spans="1:9" ht="14.25" x14ac:dyDescent="0.2">
      <c r="A28" s="90" t="s">
        <v>206</v>
      </c>
      <c r="B28" s="19" t="s">
        <v>207</v>
      </c>
      <c r="C28" s="91"/>
      <c r="D28" s="91"/>
      <c r="E28" s="92" t="s">
        <v>49</v>
      </c>
      <c r="F28" s="130"/>
      <c r="G28" s="88"/>
      <c r="H28" s="52"/>
      <c r="I28" s="129"/>
    </row>
    <row r="29" spans="1:9" ht="14.25" x14ac:dyDescent="0.2">
      <c r="A29" s="90" t="s">
        <v>208</v>
      </c>
      <c r="B29" s="19" t="s">
        <v>209</v>
      </c>
      <c r="C29" s="91"/>
      <c r="D29" s="91"/>
      <c r="E29" s="92" t="s">
        <v>49</v>
      </c>
      <c r="F29" s="130"/>
      <c r="G29" s="88"/>
      <c r="H29" s="52"/>
      <c r="I29" s="129"/>
    </row>
    <row r="30" spans="1:9" x14ac:dyDescent="0.2">
      <c r="A30" s="90" t="s">
        <v>210</v>
      </c>
      <c r="B30" s="19" t="s">
        <v>211</v>
      </c>
      <c r="C30" s="91"/>
      <c r="D30" s="91"/>
      <c r="E30" s="92" t="s">
        <v>49</v>
      </c>
      <c r="F30" s="99"/>
      <c r="G30" s="88"/>
      <c r="H30" s="52"/>
      <c r="I30" s="129"/>
    </row>
    <row r="31" spans="1:9" x14ac:dyDescent="0.2">
      <c r="A31" s="94" t="s">
        <v>212</v>
      </c>
      <c r="B31" s="19" t="s">
        <v>213</v>
      </c>
      <c r="C31" s="91"/>
      <c r="D31" s="91"/>
      <c r="E31" s="92" t="s">
        <v>49</v>
      </c>
      <c r="F31" s="98"/>
      <c r="G31" s="88"/>
      <c r="H31" s="52"/>
      <c r="I31" s="129"/>
    </row>
    <row r="32" spans="1:9" x14ac:dyDescent="0.2">
      <c r="A32" s="94" t="s">
        <v>191</v>
      </c>
      <c r="B32" s="34" t="s">
        <v>192</v>
      </c>
      <c r="C32" s="91"/>
      <c r="D32" s="91"/>
      <c r="E32" s="91"/>
      <c r="F32" s="98"/>
      <c r="G32" s="88"/>
      <c r="H32" s="52"/>
      <c r="I32" s="129"/>
    </row>
    <row r="33" spans="1:9" x14ac:dyDescent="0.2">
      <c r="A33" s="90" t="s">
        <v>193</v>
      </c>
      <c r="B33" s="34" t="s">
        <v>194</v>
      </c>
      <c r="C33" s="91"/>
      <c r="D33" s="91"/>
      <c r="E33" s="91"/>
      <c r="F33" s="98"/>
      <c r="G33" s="88"/>
      <c r="H33" s="52"/>
      <c r="I33" s="129"/>
    </row>
    <row r="34" spans="1:9" x14ac:dyDescent="0.2">
      <c r="A34" s="90"/>
      <c r="B34" s="42"/>
      <c r="C34" s="91"/>
      <c r="D34" s="91"/>
      <c r="E34" s="91"/>
      <c r="F34" s="98"/>
      <c r="G34" s="88"/>
      <c r="H34" s="52"/>
      <c r="I34" s="129"/>
    </row>
    <row r="35" spans="1:9" x14ac:dyDescent="0.2">
      <c r="A35" s="90"/>
      <c r="B35" s="42" t="s">
        <v>50</v>
      </c>
      <c r="C35" s="91"/>
      <c r="D35" s="91"/>
      <c r="E35" s="91"/>
      <c r="F35" s="98"/>
      <c r="G35" s="88"/>
      <c r="H35" s="52"/>
      <c r="I35" s="129"/>
    </row>
    <row r="36" spans="1:9" x14ac:dyDescent="0.2">
      <c r="A36" s="90"/>
      <c r="B36" s="36"/>
      <c r="C36" s="91"/>
      <c r="F36" s="99"/>
      <c r="G36" s="88"/>
      <c r="H36" s="52"/>
      <c r="I36" s="129"/>
    </row>
    <row r="37" spans="1:9" ht="19.5" customHeight="1" x14ac:dyDescent="0.25">
      <c r="A37" s="90"/>
      <c r="B37" s="36"/>
      <c r="C37" s="100"/>
      <c r="D37" s="101"/>
      <c r="E37" s="101"/>
      <c r="F37" s="102" t="s">
        <v>51</v>
      </c>
      <c r="G37" s="162"/>
      <c r="H37" s="172"/>
      <c r="I37" s="103"/>
    </row>
    <row r="38" spans="1:9" ht="6" customHeight="1" x14ac:dyDescent="0.25">
      <c r="A38" s="90"/>
      <c r="B38" s="36"/>
      <c r="C38" s="91"/>
      <c r="F38" s="104"/>
      <c r="G38" s="105"/>
      <c r="H38" s="105"/>
      <c r="I38" s="106"/>
    </row>
    <row r="39" spans="1:9" ht="15" customHeight="1" x14ac:dyDescent="0.2">
      <c r="A39" s="107" t="s">
        <v>52</v>
      </c>
      <c r="B39" s="77"/>
      <c r="C39" s="78"/>
      <c r="D39" s="78"/>
      <c r="E39" s="78"/>
      <c r="F39" s="79"/>
      <c r="G39" s="79"/>
      <c r="H39" s="79"/>
      <c r="I39" s="79"/>
    </row>
    <row r="40" spans="1:9" x14ac:dyDescent="0.2">
      <c r="A40" s="90"/>
      <c r="B40" s="19"/>
      <c r="C40" s="91"/>
      <c r="F40" s="99"/>
      <c r="G40" s="170" t="s">
        <v>80</v>
      </c>
      <c r="H40" s="171"/>
      <c r="I40" s="123" t="s">
        <v>44</v>
      </c>
    </row>
    <row r="41" spans="1:9" x14ac:dyDescent="0.2">
      <c r="A41" s="108"/>
      <c r="B41" s="109" t="s">
        <v>53</v>
      </c>
      <c r="C41" s="110"/>
      <c r="D41" s="110"/>
      <c r="E41" s="110"/>
      <c r="F41" s="111"/>
      <c r="G41" s="80" t="s">
        <v>54</v>
      </c>
      <c r="H41" s="74" t="s">
        <v>55</v>
      </c>
      <c r="I41" s="82"/>
    </row>
    <row r="42" spans="1:9" ht="18" customHeight="1" x14ac:dyDescent="0.2">
      <c r="A42" s="90" t="s">
        <v>185</v>
      </c>
      <c r="B42" s="19" t="s">
        <v>214</v>
      </c>
      <c r="C42" s="91">
        <v>31.5</v>
      </c>
      <c r="F42" s="99"/>
      <c r="G42" s="164"/>
      <c r="H42" s="165"/>
      <c r="I42" s="127"/>
    </row>
    <row r="43" spans="1:9" ht="18" customHeight="1" x14ac:dyDescent="0.2">
      <c r="A43" s="90" t="s">
        <v>187</v>
      </c>
      <c r="B43" s="19" t="s">
        <v>215</v>
      </c>
      <c r="C43" s="91">
        <v>31.5</v>
      </c>
      <c r="F43" s="99"/>
      <c r="G43" s="164"/>
      <c r="H43" s="165"/>
      <c r="I43" s="127"/>
    </row>
    <row r="44" spans="1:9" ht="18" customHeight="1" x14ac:dyDescent="0.2">
      <c r="A44" s="90" t="s">
        <v>189</v>
      </c>
      <c r="B44" s="19" t="s">
        <v>216</v>
      </c>
      <c r="C44" s="91">
        <v>31.5</v>
      </c>
      <c r="F44" s="99"/>
      <c r="G44" s="164"/>
      <c r="H44" s="165"/>
      <c r="I44" s="127"/>
    </row>
    <row r="45" spans="1:9" ht="18" customHeight="1" x14ac:dyDescent="0.2">
      <c r="A45" s="90"/>
      <c r="B45" s="19"/>
      <c r="C45" s="91"/>
      <c r="F45" s="99"/>
      <c r="G45" s="80" t="s">
        <v>55</v>
      </c>
      <c r="H45" s="74" t="s">
        <v>56</v>
      </c>
      <c r="I45" s="82"/>
    </row>
    <row r="46" spans="1:9" ht="18" customHeight="1" x14ac:dyDescent="0.2">
      <c r="A46" s="90" t="s">
        <v>198</v>
      </c>
      <c r="B46" s="19" t="s">
        <v>217</v>
      </c>
      <c r="C46" s="91">
        <v>31.5</v>
      </c>
      <c r="F46" s="99"/>
      <c r="G46" s="164"/>
      <c r="H46" s="165"/>
      <c r="I46" s="127"/>
    </row>
    <row r="47" spans="1:9" ht="18" customHeight="1" x14ac:dyDescent="0.2">
      <c r="A47" s="90" t="s">
        <v>200</v>
      </c>
      <c r="B47" s="19" t="s">
        <v>218</v>
      </c>
      <c r="C47" s="91">
        <v>31.5</v>
      </c>
      <c r="F47" s="99"/>
      <c r="G47" s="164"/>
      <c r="H47" s="165"/>
      <c r="I47" s="127"/>
    </row>
    <row r="48" spans="1:9" ht="18" customHeight="1" x14ac:dyDescent="0.2">
      <c r="A48" s="90" t="s">
        <v>202</v>
      </c>
      <c r="B48" s="19" t="s">
        <v>219</v>
      </c>
      <c r="C48" s="91">
        <v>31.5</v>
      </c>
      <c r="F48" s="99"/>
      <c r="G48" s="164"/>
      <c r="H48" s="165"/>
      <c r="I48" s="127"/>
    </row>
    <row r="49" spans="1:9" ht="5.25" customHeight="1" x14ac:dyDescent="0.2">
      <c r="A49" s="90"/>
      <c r="B49" s="19"/>
      <c r="C49" s="91"/>
      <c r="F49" s="99"/>
      <c r="G49" s="131"/>
      <c r="H49" s="132"/>
      <c r="I49" s="133"/>
    </row>
    <row r="50" spans="1:9" ht="18" customHeight="1" x14ac:dyDescent="0.2">
      <c r="A50" s="90" t="s">
        <v>220</v>
      </c>
      <c r="B50" s="19" t="s">
        <v>221</v>
      </c>
      <c r="C50" s="91">
        <v>34</v>
      </c>
      <c r="F50" s="99"/>
      <c r="G50" s="164"/>
      <c r="H50" s="165"/>
      <c r="I50" s="127"/>
    </row>
    <row r="51" spans="1:9" ht="18" customHeight="1" x14ac:dyDescent="0.2">
      <c r="A51" s="90" t="s">
        <v>222</v>
      </c>
      <c r="B51" s="19" t="s">
        <v>223</v>
      </c>
      <c r="C51" s="91">
        <v>34</v>
      </c>
      <c r="F51" s="99"/>
      <c r="G51" s="164"/>
      <c r="H51" s="165"/>
      <c r="I51" s="127"/>
    </row>
    <row r="52" spans="1:9" ht="5.25" customHeight="1" x14ac:dyDescent="0.2">
      <c r="A52" s="90"/>
      <c r="B52" s="19"/>
      <c r="C52" s="91"/>
      <c r="F52" s="99"/>
      <c r="G52" s="131"/>
      <c r="H52" s="134"/>
      <c r="I52" s="133"/>
    </row>
    <row r="53" spans="1:9" ht="18" customHeight="1" x14ac:dyDescent="0.2">
      <c r="A53" s="108"/>
      <c r="B53" s="109" t="s">
        <v>58</v>
      </c>
      <c r="C53" s="110"/>
      <c r="D53" s="110"/>
      <c r="E53" s="110"/>
      <c r="F53" s="111"/>
      <c r="G53" s="80" t="s">
        <v>59</v>
      </c>
      <c r="H53" s="82" t="s">
        <v>60</v>
      </c>
      <c r="I53" s="89"/>
    </row>
    <row r="54" spans="1:9" ht="18" customHeight="1" x14ac:dyDescent="0.2">
      <c r="A54" s="90" t="s">
        <v>224</v>
      </c>
      <c r="B54" s="19" t="s">
        <v>225</v>
      </c>
      <c r="C54" s="91">
        <v>31.5</v>
      </c>
      <c r="F54" s="113" t="s">
        <v>61</v>
      </c>
      <c r="G54" s="164"/>
      <c r="H54" s="165"/>
      <c r="I54" s="127"/>
    </row>
    <row r="55" spans="1:9" ht="18" customHeight="1" x14ac:dyDescent="0.2">
      <c r="A55" s="90" t="s">
        <v>226</v>
      </c>
      <c r="B55" s="19" t="s">
        <v>227</v>
      </c>
      <c r="C55" s="91">
        <v>31.5</v>
      </c>
      <c r="F55" s="113" t="s">
        <v>61</v>
      </c>
      <c r="G55" s="164"/>
      <c r="H55" s="165"/>
      <c r="I55" s="127"/>
    </row>
    <row r="56" spans="1:9" ht="18" customHeight="1" x14ac:dyDescent="0.2">
      <c r="A56" s="90" t="s">
        <v>228</v>
      </c>
      <c r="B56" s="19" t="s">
        <v>229</v>
      </c>
      <c r="C56" s="91">
        <v>31.5</v>
      </c>
      <c r="F56" s="112"/>
      <c r="G56" s="164"/>
      <c r="H56" s="165"/>
      <c r="I56" s="127"/>
    </row>
    <row r="57" spans="1:9" ht="18" customHeight="1" x14ac:dyDescent="0.2">
      <c r="A57" s="90" t="s">
        <v>295</v>
      </c>
      <c r="B57" s="19" t="s">
        <v>296</v>
      </c>
      <c r="C57" s="91">
        <v>37</v>
      </c>
      <c r="F57" s="99"/>
      <c r="G57" s="164"/>
      <c r="H57" s="165"/>
      <c r="I57" s="127"/>
    </row>
    <row r="58" spans="1:9" ht="18" customHeight="1" x14ac:dyDescent="0.2">
      <c r="A58" s="90" t="s">
        <v>230</v>
      </c>
      <c r="B58" s="19" t="s">
        <v>297</v>
      </c>
      <c r="C58" s="91">
        <v>37</v>
      </c>
      <c r="F58" s="99"/>
      <c r="G58" s="164"/>
      <c r="H58" s="165"/>
      <c r="I58" s="127"/>
    </row>
    <row r="59" spans="1:9" ht="18" customHeight="1" x14ac:dyDescent="0.2">
      <c r="A59" s="90" t="s">
        <v>231</v>
      </c>
      <c r="B59" s="19" t="s">
        <v>232</v>
      </c>
      <c r="C59" s="91">
        <v>37</v>
      </c>
      <c r="F59" s="99"/>
      <c r="G59" s="164"/>
      <c r="H59" s="165"/>
      <c r="I59" s="127"/>
    </row>
    <row r="60" spans="1:9" ht="18" customHeight="1" x14ac:dyDescent="0.2">
      <c r="A60" s="90" t="s">
        <v>233</v>
      </c>
      <c r="B60" s="19" t="s">
        <v>234</v>
      </c>
      <c r="C60" s="91">
        <v>37</v>
      </c>
      <c r="F60" s="99"/>
      <c r="G60" s="164"/>
      <c r="H60" s="165"/>
      <c r="I60" s="127"/>
    </row>
    <row r="61" spans="1:9" ht="5.25" customHeight="1" x14ac:dyDescent="0.2">
      <c r="A61" s="90"/>
      <c r="B61" s="19"/>
      <c r="C61" s="91"/>
      <c r="F61" s="99"/>
      <c r="G61" s="166"/>
      <c r="H61" s="167"/>
      <c r="I61" s="136"/>
    </row>
    <row r="62" spans="1:9" ht="18" customHeight="1" x14ac:dyDescent="0.2">
      <c r="A62" s="90" t="s">
        <v>235</v>
      </c>
      <c r="B62" s="19" t="s">
        <v>236</v>
      </c>
      <c r="C62" s="91">
        <v>39.5</v>
      </c>
      <c r="F62" s="99"/>
      <c r="G62" s="164"/>
      <c r="H62" s="165"/>
      <c r="I62" s="127"/>
    </row>
    <row r="63" spans="1:9" ht="18" customHeight="1" x14ac:dyDescent="0.2">
      <c r="A63" s="90" t="s">
        <v>206</v>
      </c>
      <c r="B63" s="19" t="s">
        <v>237</v>
      </c>
      <c r="C63" s="91">
        <v>39.5</v>
      </c>
      <c r="F63" s="99"/>
      <c r="G63" s="164"/>
      <c r="H63" s="165"/>
      <c r="I63" s="127"/>
    </row>
    <row r="64" spans="1:9" ht="18" customHeight="1" x14ac:dyDescent="0.2">
      <c r="A64" s="90" t="s">
        <v>208</v>
      </c>
      <c r="B64" s="19" t="s">
        <v>238</v>
      </c>
      <c r="C64" s="91">
        <v>39.5</v>
      </c>
      <c r="F64" s="99"/>
      <c r="G64" s="164"/>
      <c r="H64" s="165"/>
      <c r="I64" s="127"/>
    </row>
    <row r="65" spans="1:9" ht="18" customHeight="1" x14ac:dyDescent="0.2">
      <c r="A65" s="90" t="s">
        <v>210</v>
      </c>
      <c r="B65" s="19" t="s">
        <v>239</v>
      </c>
      <c r="C65" s="91">
        <v>39.5</v>
      </c>
      <c r="F65" s="99"/>
      <c r="G65" s="164"/>
      <c r="H65" s="165"/>
      <c r="I65" s="127"/>
    </row>
    <row r="66" spans="1:9" ht="18" customHeight="1" x14ac:dyDescent="0.2">
      <c r="A66" s="90" t="s">
        <v>212</v>
      </c>
      <c r="B66" s="19" t="s">
        <v>240</v>
      </c>
      <c r="C66" s="91">
        <v>39.5</v>
      </c>
      <c r="F66" s="99"/>
      <c r="G66" s="164"/>
      <c r="H66" s="165"/>
      <c r="I66" s="127"/>
    </row>
    <row r="67" spans="1:9" ht="6.75" customHeight="1" x14ac:dyDescent="0.2">
      <c r="A67" s="90"/>
      <c r="B67" s="19"/>
      <c r="C67" s="91"/>
      <c r="F67" s="99"/>
      <c r="G67" s="166"/>
      <c r="H67" s="167"/>
      <c r="I67" s="136"/>
    </row>
    <row r="68" spans="1:9" ht="18" customHeight="1" x14ac:dyDescent="0.2">
      <c r="A68" s="90" t="s">
        <v>241</v>
      </c>
      <c r="B68" s="19" t="s">
        <v>242</v>
      </c>
      <c r="C68" s="91">
        <v>42</v>
      </c>
      <c r="F68" s="99"/>
      <c r="G68" s="164"/>
      <c r="H68" s="165"/>
      <c r="I68" s="127"/>
    </row>
    <row r="69" spans="1:9" ht="18" customHeight="1" x14ac:dyDescent="0.2">
      <c r="A69" s="90" t="s">
        <v>243</v>
      </c>
      <c r="B69" s="19" t="s">
        <v>244</v>
      </c>
      <c r="C69" s="91">
        <v>42</v>
      </c>
      <c r="F69" s="99"/>
      <c r="G69" s="164"/>
      <c r="H69" s="165"/>
      <c r="I69" s="127"/>
    </row>
    <row r="70" spans="1:9" ht="18" customHeight="1" x14ac:dyDescent="0.2">
      <c r="A70" s="90" t="s">
        <v>245</v>
      </c>
      <c r="B70" s="19" t="s">
        <v>246</v>
      </c>
      <c r="C70" s="91">
        <v>42</v>
      </c>
      <c r="F70" s="99"/>
      <c r="G70" s="164"/>
      <c r="H70" s="165"/>
      <c r="I70" s="127"/>
    </row>
    <row r="71" spans="1:9" ht="18" customHeight="1" x14ac:dyDescent="0.2">
      <c r="A71" s="90" t="s">
        <v>247</v>
      </c>
      <c r="B71" s="19" t="s">
        <v>248</v>
      </c>
      <c r="C71" s="91">
        <v>47</v>
      </c>
      <c r="F71" s="99"/>
      <c r="G71" s="164"/>
      <c r="H71" s="165"/>
      <c r="I71" s="127"/>
    </row>
    <row r="72" spans="1:9" ht="18" customHeight="1" x14ac:dyDescent="0.2">
      <c r="A72" s="90" t="s">
        <v>249</v>
      </c>
      <c r="B72" s="19" t="s">
        <v>250</v>
      </c>
      <c r="C72" s="91">
        <v>47</v>
      </c>
      <c r="F72" s="99"/>
      <c r="G72" s="164"/>
      <c r="H72" s="165"/>
      <c r="I72" s="127"/>
    </row>
    <row r="73" spans="1:9" ht="18" customHeight="1" x14ac:dyDescent="0.2">
      <c r="A73" s="90" t="s">
        <v>251</v>
      </c>
      <c r="B73" s="19" t="s">
        <v>252</v>
      </c>
      <c r="C73" s="91">
        <v>47</v>
      </c>
      <c r="F73" s="99"/>
      <c r="G73" s="164"/>
      <c r="H73" s="165"/>
      <c r="I73" s="127"/>
    </row>
    <row r="74" spans="1:9" ht="18" customHeight="1" x14ac:dyDescent="0.2">
      <c r="A74" s="108"/>
      <c r="B74" s="109" t="s">
        <v>62</v>
      </c>
      <c r="C74" s="110"/>
      <c r="D74" s="110"/>
      <c r="E74" s="110"/>
      <c r="F74" s="111"/>
      <c r="G74" s="88"/>
      <c r="H74" s="122"/>
      <c r="I74" s="89"/>
    </row>
    <row r="75" spans="1:9" ht="18" customHeight="1" x14ac:dyDescent="0.2">
      <c r="A75" s="90" t="s">
        <v>191</v>
      </c>
      <c r="B75" s="19" t="s">
        <v>253</v>
      </c>
      <c r="C75" s="91">
        <v>2.5</v>
      </c>
      <c r="F75" s="99"/>
      <c r="G75" s="164"/>
      <c r="H75" s="165"/>
      <c r="I75" s="127"/>
    </row>
    <row r="76" spans="1:9" ht="18" customHeight="1" x14ac:dyDescent="0.2">
      <c r="A76" s="90" t="s">
        <v>254</v>
      </c>
      <c r="B76" s="19" t="s">
        <v>255</v>
      </c>
      <c r="C76" s="91">
        <v>24.6</v>
      </c>
      <c r="F76" s="99"/>
      <c r="G76" s="164"/>
      <c r="H76" s="165"/>
      <c r="I76" s="127"/>
    </row>
    <row r="77" spans="1:9" ht="18" customHeight="1" x14ac:dyDescent="0.2">
      <c r="A77" s="94">
        <v>41021014</v>
      </c>
      <c r="B77" s="19" t="s">
        <v>256</v>
      </c>
      <c r="C77" s="91">
        <v>11.9</v>
      </c>
      <c r="F77" s="99"/>
      <c r="G77" s="175"/>
      <c r="H77" s="176"/>
      <c r="I77" s="127"/>
    </row>
    <row r="78" spans="1:9" ht="18" customHeight="1" x14ac:dyDescent="0.2">
      <c r="A78" s="90" t="s">
        <v>257</v>
      </c>
      <c r="B78" s="19" t="s">
        <v>258</v>
      </c>
      <c r="C78" s="91">
        <v>17.5</v>
      </c>
      <c r="F78" s="99"/>
      <c r="G78" s="164"/>
      <c r="H78" s="165"/>
      <c r="I78" s="127"/>
    </row>
    <row r="79" spans="1:9" ht="18" customHeight="1" x14ac:dyDescent="0.2">
      <c r="A79" s="90" t="s">
        <v>193</v>
      </c>
      <c r="B79" s="19" t="s">
        <v>194</v>
      </c>
      <c r="C79" s="91">
        <v>51</v>
      </c>
      <c r="F79" s="99"/>
      <c r="G79" s="164"/>
      <c r="H79" s="165"/>
      <c r="I79" s="127"/>
    </row>
    <row r="80" spans="1:9" ht="18" customHeight="1" x14ac:dyDescent="0.2">
      <c r="A80" s="90" t="s">
        <v>259</v>
      </c>
      <c r="B80" s="19" t="s">
        <v>260</v>
      </c>
      <c r="C80" s="91">
        <v>64</v>
      </c>
      <c r="F80" s="99"/>
      <c r="G80" s="173"/>
      <c r="H80" s="174"/>
      <c r="I80" s="156"/>
    </row>
    <row r="81" spans="1:9" ht="6" customHeight="1" x14ac:dyDescent="0.2">
      <c r="A81" s="90"/>
      <c r="B81" s="19"/>
      <c r="C81" s="91"/>
      <c r="F81" s="99"/>
      <c r="G81" s="135"/>
      <c r="H81" s="134"/>
      <c r="I81" s="136"/>
    </row>
    <row r="82" spans="1:9" ht="18" customHeight="1" x14ac:dyDescent="0.2">
      <c r="A82" s="90" t="s">
        <v>298</v>
      </c>
      <c r="B82" s="19" t="s">
        <v>299</v>
      </c>
      <c r="C82" s="91">
        <v>14</v>
      </c>
      <c r="F82" s="99"/>
      <c r="G82" s="125"/>
      <c r="H82" s="126"/>
      <c r="I82" s="127"/>
    </row>
    <row r="83" spans="1:9" ht="18" customHeight="1" x14ac:dyDescent="0.2">
      <c r="A83" s="90" t="s">
        <v>300</v>
      </c>
      <c r="B83" s="19" t="s">
        <v>301</v>
      </c>
      <c r="C83" s="91">
        <v>17</v>
      </c>
      <c r="F83" s="99"/>
      <c r="G83" s="125"/>
      <c r="H83" s="126"/>
      <c r="I83" s="127"/>
    </row>
    <row r="84" spans="1:9" ht="18" customHeight="1" x14ac:dyDescent="0.2">
      <c r="A84" s="90" t="s">
        <v>302</v>
      </c>
      <c r="B84" s="19" t="s">
        <v>303</v>
      </c>
      <c r="C84" s="91">
        <v>12</v>
      </c>
      <c r="F84" s="114"/>
      <c r="G84" s="164"/>
      <c r="H84" s="165"/>
      <c r="I84" s="127"/>
    </row>
    <row r="85" spans="1:9" ht="12.75" customHeight="1" x14ac:dyDescent="0.2">
      <c r="A85" s="108"/>
      <c r="B85" s="109" t="s">
        <v>63</v>
      </c>
      <c r="C85" s="110"/>
      <c r="D85" s="110"/>
      <c r="E85" s="110"/>
      <c r="F85" s="111"/>
      <c r="G85" s="88"/>
      <c r="H85" s="122"/>
      <c r="I85" s="89"/>
    </row>
    <row r="86" spans="1:9" ht="18" customHeight="1" x14ac:dyDescent="0.2">
      <c r="A86" s="90" t="s">
        <v>339</v>
      </c>
      <c r="B86" s="19" t="s">
        <v>261</v>
      </c>
      <c r="C86" s="91">
        <v>92</v>
      </c>
      <c r="F86" s="112" t="s">
        <v>64</v>
      </c>
      <c r="G86" s="164"/>
      <c r="H86" s="165"/>
      <c r="I86" s="127"/>
    </row>
    <row r="87" spans="1:9" ht="18" customHeight="1" x14ac:dyDescent="0.2">
      <c r="A87" s="90" t="s">
        <v>340</v>
      </c>
      <c r="B87" s="19" t="s">
        <v>304</v>
      </c>
      <c r="C87" s="91">
        <v>99</v>
      </c>
      <c r="F87" s="112" t="s">
        <v>294</v>
      </c>
      <c r="G87" s="164"/>
      <c r="H87" s="165"/>
      <c r="I87" s="127"/>
    </row>
    <row r="88" spans="1:9" ht="18" customHeight="1" x14ac:dyDescent="0.2">
      <c r="A88" s="90" t="s">
        <v>341</v>
      </c>
      <c r="B88" s="19" t="s">
        <v>262</v>
      </c>
      <c r="C88" s="91">
        <v>107</v>
      </c>
      <c r="F88" s="112" t="s">
        <v>293</v>
      </c>
      <c r="G88" s="164"/>
      <c r="H88" s="165"/>
      <c r="I88" s="127"/>
    </row>
    <row r="89" spans="1:9" ht="18" customHeight="1" x14ac:dyDescent="0.2">
      <c r="A89" s="90" t="s">
        <v>342</v>
      </c>
      <c r="B89" s="19" t="s">
        <v>305</v>
      </c>
      <c r="C89" s="91">
        <v>110</v>
      </c>
      <c r="F89" s="112" t="s">
        <v>291</v>
      </c>
      <c r="G89" s="164"/>
      <c r="H89" s="165"/>
      <c r="I89" s="127"/>
    </row>
    <row r="90" spans="1:9" ht="18" customHeight="1" x14ac:dyDescent="0.2">
      <c r="A90" s="90" t="s">
        <v>343</v>
      </c>
      <c r="B90" s="19" t="s">
        <v>306</v>
      </c>
      <c r="C90" s="91">
        <v>125</v>
      </c>
      <c r="F90" s="112" t="s">
        <v>292</v>
      </c>
      <c r="G90" s="164"/>
      <c r="H90" s="165"/>
      <c r="I90" s="127"/>
    </row>
    <row r="91" spans="1:9" ht="18" customHeight="1" x14ac:dyDescent="0.2">
      <c r="A91" s="90" t="s">
        <v>263</v>
      </c>
      <c r="B91" s="19" t="s">
        <v>264</v>
      </c>
      <c r="C91" s="91">
        <v>80</v>
      </c>
      <c r="F91" s="112" t="s">
        <v>66</v>
      </c>
      <c r="G91" s="164"/>
      <c r="H91" s="165"/>
      <c r="I91" s="127"/>
    </row>
    <row r="92" spans="1:9" ht="18" customHeight="1" x14ac:dyDescent="0.2">
      <c r="A92" s="90" t="s">
        <v>307</v>
      </c>
      <c r="B92" s="19" t="s">
        <v>308</v>
      </c>
      <c r="C92" s="91">
        <v>135</v>
      </c>
      <c r="F92" s="112" t="s">
        <v>292</v>
      </c>
      <c r="G92" s="164"/>
      <c r="H92" s="165"/>
      <c r="I92" s="127"/>
    </row>
    <row r="93" spans="1:9" ht="18" customHeight="1" x14ac:dyDescent="0.2">
      <c r="A93" s="90" t="s">
        <v>265</v>
      </c>
      <c r="B93" s="19" t="s">
        <v>266</v>
      </c>
      <c r="C93" s="91">
        <v>107</v>
      </c>
      <c r="E93" s="34"/>
      <c r="F93" s="93" t="s">
        <v>67</v>
      </c>
      <c r="G93" s="164"/>
      <c r="H93" s="165"/>
      <c r="I93" s="127"/>
    </row>
    <row r="94" spans="1:9" ht="18" customHeight="1" x14ac:dyDescent="0.2">
      <c r="A94" s="90" t="s">
        <v>267</v>
      </c>
      <c r="B94" s="19" t="s">
        <v>268</v>
      </c>
      <c r="C94" s="91">
        <v>112</v>
      </c>
      <c r="E94" s="34"/>
      <c r="F94" s="93" t="s">
        <v>68</v>
      </c>
      <c r="G94" s="164"/>
      <c r="H94" s="165"/>
      <c r="I94" s="127"/>
    </row>
    <row r="95" spans="1:9" ht="18" customHeight="1" x14ac:dyDescent="0.2">
      <c r="A95" s="90" t="s">
        <v>309</v>
      </c>
      <c r="B95" s="19" t="s">
        <v>310</v>
      </c>
      <c r="C95" s="91">
        <v>200</v>
      </c>
      <c r="E95" s="34"/>
      <c r="F95" s="93"/>
      <c r="G95" s="164"/>
      <c r="H95" s="165"/>
      <c r="I95" s="127"/>
    </row>
    <row r="96" spans="1:9" ht="18" customHeight="1" x14ac:dyDescent="0.2">
      <c r="A96" s="90" t="s">
        <v>311</v>
      </c>
      <c r="B96" s="19" t="s">
        <v>312</v>
      </c>
      <c r="C96" s="91">
        <v>175</v>
      </c>
      <c r="E96" s="34"/>
      <c r="F96" s="112" t="s">
        <v>290</v>
      </c>
      <c r="G96" s="164"/>
      <c r="H96" s="165"/>
      <c r="I96" s="127"/>
    </row>
    <row r="97" spans="1:9" ht="18" customHeight="1" x14ac:dyDescent="0.2">
      <c r="A97" s="90" t="s">
        <v>313</v>
      </c>
      <c r="B97" s="19" t="s">
        <v>314</v>
      </c>
      <c r="C97" s="91">
        <v>115</v>
      </c>
      <c r="E97" s="34"/>
      <c r="F97" s="112" t="s">
        <v>290</v>
      </c>
      <c r="G97" s="164"/>
      <c r="H97" s="165"/>
      <c r="I97" s="127"/>
    </row>
    <row r="98" spans="1:9" ht="18" customHeight="1" x14ac:dyDescent="0.2">
      <c r="A98" s="90" t="s">
        <v>315</v>
      </c>
      <c r="B98" s="19" t="s">
        <v>269</v>
      </c>
      <c r="C98" s="91">
        <v>125</v>
      </c>
      <c r="E98" s="34"/>
      <c r="F98" s="112" t="s">
        <v>291</v>
      </c>
      <c r="G98" s="164"/>
      <c r="H98" s="165"/>
      <c r="I98" s="127"/>
    </row>
    <row r="99" spans="1:9" ht="18" customHeight="1" x14ac:dyDescent="0.2">
      <c r="A99" s="90" t="s">
        <v>316</v>
      </c>
      <c r="B99" s="19" t="s">
        <v>270</v>
      </c>
      <c r="C99" s="91">
        <v>190</v>
      </c>
      <c r="E99" s="34"/>
      <c r="F99" s="112" t="s">
        <v>291</v>
      </c>
      <c r="G99" s="164"/>
      <c r="H99" s="165"/>
      <c r="I99" s="127"/>
    </row>
    <row r="100" spans="1:9" ht="18" customHeight="1" x14ac:dyDescent="0.2">
      <c r="A100" s="90" t="s">
        <v>317</v>
      </c>
      <c r="B100" s="19" t="s">
        <v>318</v>
      </c>
      <c r="C100" s="91">
        <v>125</v>
      </c>
      <c r="E100" s="34"/>
      <c r="F100" s="112" t="s">
        <v>290</v>
      </c>
      <c r="G100" s="164"/>
      <c r="H100" s="165"/>
      <c r="I100" s="127"/>
    </row>
    <row r="101" spans="1:9" ht="18" customHeight="1" x14ac:dyDescent="0.2">
      <c r="A101" s="90" t="s">
        <v>319</v>
      </c>
      <c r="B101" s="19" t="s">
        <v>320</v>
      </c>
      <c r="C101" s="91">
        <v>220</v>
      </c>
      <c r="E101" s="34"/>
      <c r="F101" s="112" t="s">
        <v>289</v>
      </c>
      <c r="G101" s="164"/>
      <c r="H101" s="165"/>
      <c r="I101" s="127"/>
    </row>
    <row r="102" spans="1:9" ht="18" customHeight="1" x14ac:dyDescent="0.2">
      <c r="A102" s="94" t="s">
        <v>271</v>
      </c>
      <c r="B102" s="34" t="s">
        <v>272</v>
      </c>
      <c r="C102" s="91">
        <v>49</v>
      </c>
      <c r="D102" s="34"/>
      <c r="E102" s="34"/>
      <c r="F102" s="112" t="s">
        <v>69</v>
      </c>
      <c r="G102" s="164"/>
      <c r="H102" s="165"/>
      <c r="I102" s="127"/>
    </row>
    <row r="103" spans="1:9" ht="18" customHeight="1" x14ac:dyDescent="0.2">
      <c r="A103" s="94" t="s">
        <v>273</v>
      </c>
      <c r="B103" s="34" t="s">
        <v>274</v>
      </c>
      <c r="C103" s="91">
        <v>45</v>
      </c>
      <c r="D103" s="34"/>
      <c r="E103" s="34"/>
      <c r="F103" s="112" t="s">
        <v>65</v>
      </c>
      <c r="G103" s="164"/>
      <c r="H103" s="165"/>
      <c r="I103" s="127"/>
    </row>
    <row r="104" spans="1:9" ht="15.75" customHeight="1" x14ac:dyDescent="0.2">
      <c r="A104" s="108"/>
      <c r="B104" s="109" t="s">
        <v>70</v>
      </c>
      <c r="C104" s="110"/>
      <c r="D104" s="110"/>
      <c r="E104" s="110"/>
      <c r="F104" s="111"/>
      <c r="G104" s="88"/>
      <c r="H104" s="122"/>
      <c r="I104" s="89"/>
    </row>
    <row r="105" spans="1:9" ht="15.75" customHeight="1" x14ac:dyDescent="0.2">
      <c r="A105" s="94" t="s">
        <v>275</v>
      </c>
      <c r="B105" s="19" t="s">
        <v>276</v>
      </c>
      <c r="C105" s="91">
        <v>42</v>
      </c>
      <c r="F105" s="112" t="s">
        <v>71</v>
      </c>
      <c r="G105" s="164"/>
      <c r="H105" s="165"/>
      <c r="I105" s="127"/>
    </row>
    <row r="106" spans="1:9" ht="15.75" customHeight="1" x14ac:dyDescent="0.2">
      <c r="A106" s="90" t="s">
        <v>344</v>
      </c>
      <c r="B106" s="19" t="s">
        <v>345</v>
      </c>
      <c r="C106" s="91">
        <v>75</v>
      </c>
      <c r="F106" s="99"/>
      <c r="G106" s="164"/>
      <c r="H106" s="165"/>
      <c r="I106" s="127"/>
    </row>
    <row r="107" spans="1:9" ht="18" customHeight="1" x14ac:dyDescent="0.2">
      <c r="A107" s="90" t="s">
        <v>277</v>
      </c>
      <c r="B107" s="19" t="s">
        <v>278</v>
      </c>
      <c r="C107" s="91">
        <v>105</v>
      </c>
      <c r="F107" s="99"/>
      <c r="G107" s="164"/>
      <c r="H107" s="165"/>
      <c r="I107" s="127"/>
    </row>
    <row r="108" spans="1:9" ht="18" customHeight="1" x14ac:dyDescent="0.2">
      <c r="A108" s="90" t="s">
        <v>279</v>
      </c>
      <c r="B108" s="19" t="s">
        <v>280</v>
      </c>
      <c r="C108" s="91">
        <v>135</v>
      </c>
      <c r="F108" s="99"/>
      <c r="G108" s="164"/>
      <c r="H108" s="165"/>
      <c r="I108" s="127"/>
    </row>
    <row r="109" spans="1:9" ht="18" customHeight="1" x14ac:dyDescent="0.2">
      <c r="A109" s="94">
        <v>3258413</v>
      </c>
      <c r="B109" s="19" t="s">
        <v>281</v>
      </c>
      <c r="C109" s="91">
        <v>180</v>
      </c>
      <c r="F109" s="99"/>
      <c r="G109" s="164"/>
      <c r="H109" s="165"/>
      <c r="I109" s="127"/>
    </row>
    <row r="110" spans="1:9" ht="18" customHeight="1" x14ac:dyDescent="0.2">
      <c r="A110" s="94" t="s">
        <v>282</v>
      </c>
      <c r="B110" s="19" t="s">
        <v>283</v>
      </c>
      <c r="C110" s="91">
        <v>110</v>
      </c>
      <c r="F110" s="99"/>
      <c r="G110" s="164"/>
      <c r="H110" s="165"/>
      <c r="I110" s="127"/>
    </row>
    <row r="111" spans="1:9" ht="18" customHeight="1" x14ac:dyDescent="0.2">
      <c r="A111" s="94" t="s">
        <v>284</v>
      </c>
      <c r="B111" s="19" t="s">
        <v>285</v>
      </c>
      <c r="C111" s="91">
        <v>225</v>
      </c>
      <c r="F111" s="112" t="s">
        <v>72</v>
      </c>
      <c r="G111" s="164"/>
      <c r="H111" s="165"/>
      <c r="I111" s="127"/>
    </row>
    <row r="112" spans="1:9" ht="5.25" customHeight="1" x14ac:dyDescent="0.2">
      <c r="A112" s="115"/>
      <c r="B112" s="116"/>
      <c r="C112" s="117"/>
      <c r="D112" s="117"/>
      <c r="E112" s="117"/>
      <c r="F112" s="118"/>
      <c r="G112" s="117"/>
      <c r="H112" s="117"/>
      <c r="I112" s="118"/>
    </row>
    <row r="113" spans="1:9" ht="18" customHeight="1" x14ac:dyDescent="0.25">
      <c r="A113" s="137" t="s">
        <v>10</v>
      </c>
      <c r="C113" s="35"/>
      <c r="G113" s="37" t="s">
        <v>73</v>
      </c>
      <c r="I113" s="138"/>
    </row>
    <row r="114" spans="1:9" ht="5.25" customHeight="1" x14ac:dyDescent="0.2">
      <c r="C114" s="35"/>
    </row>
    <row r="115" spans="1:9" ht="18" customHeight="1" x14ac:dyDescent="0.25">
      <c r="A115" s="19" t="s">
        <v>11</v>
      </c>
      <c r="B115" s="38"/>
      <c r="C115" s="36" t="s">
        <v>12</v>
      </c>
      <c r="G115" s="37" t="s">
        <v>81</v>
      </c>
      <c r="I115" s="139"/>
    </row>
    <row r="116" spans="1:9" ht="18" customHeight="1" x14ac:dyDescent="0.25">
      <c r="A116" s="34" t="s">
        <v>13</v>
      </c>
      <c r="C116" s="41" t="s">
        <v>14</v>
      </c>
      <c r="D116" s="39"/>
      <c r="G116" s="37" t="s">
        <v>82</v>
      </c>
      <c r="I116" s="140"/>
    </row>
    <row r="117" spans="1:9" ht="18" customHeight="1" x14ac:dyDescent="0.25">
      <c r="A117" s="42" t="s">
        <v>83</v>
      </c>
      <c r="C117" s="41" t="s">
        <v>17</v>
      </c>
      <c r="E117" s="39"/>
      <c r="G117" s="40" t="s">
        <v>4</v>
      </c>
      <c r="I117" s="139"/>
    </row>
    <row r="118" spans="1:9" ht="18" customHeight="1" x14ac:dyDescent="0.25">
      <c r="A118" s="34" t="s">
        <v>84</v>
      </c>
      <c r="C118" s="141" t="s">
        <v>16</v>
      </c>
      <c r="G118" s="37" t="s">
        <v>5</v>
      </c>
      <c r="I118" s="139"/>
    </row>
    <row r="119" spans="1:9" ht="18" customHeight="1" x14ac:dyDescent="0.25">
      <c r="G119" s="40" t="s">
        <v>6</v>
      </c>
      <c r="I119" s="142"/>
    </row>
    <row r="120" spans="1:9" ht="18" customHeight="1" x14ac:dyDescent="0.25">
      <c r="A120" s="44" t="s">
        <v>18</v>
      </c>
      <c r="B120"/>
      <c r="C120"/>
      <c r="D120"/>
      <c r="F120"/>
    </row>
    <row r="121" spans="1:9" ht="8.25" customHeight="1" x14ac:dyDescent="0.2">
      <c r="A121"/>
      <c r="B121"/>
      <c r="C121"/>
      <c r="D121"/>
      <c r="F121"/>
      <c r="G121"/>
      <c r="H121"/>
      <c r="I121"/>
    </row>
    <row r="122" spans="1:9" ht="18" customHeight="1" x14ac:dyDescent="0.25">
      <c r="A122" s="46" t="s">
        <v>19</v>
      </c>
      <c r="B122" s="47"/>
      <c r="C122" s="47"/>
      <c r="D122" s="47"/>
      <c r="E122" s="46" t="s">
        <v>20</v>
      </c>
      <c r="G122"/>
      <c r="H122"/>
      <c r="I122"/>
    </row>
    <row r="123" spans="1:9" ht="18" customHeight="1" x14ac:dyDescent="0.2">
      <c r="A123" s="48" t="s">
        <v>21</v>
      </c>
      <c r="B123" s="49"/>
      <c r="E123" s="48" t="s">
        <v>21</v>
      </c>
      <c r="F123" s="49"/>
      <c r="G123" s="49"/>
      <c r="H123" s="49"/>
      <c r="I123" s="49"/>
    </row>
    <row r="124" spans="1:9" ht="18" customHeight="1" x14ac:dyDescent="0.2">
      <c r="A124" s="48" t="s">
        <v>22</v>
      </c>
      <c r="B124" s="50"/>
      <c r="E124" s="48" t="s">
        <v>22</v>
      </c>
      <c r="F124" s="50"/>
      <c r="G124" s="50"/>
      <c r="H124" s="50"/>
      <c r="I124" s="50"/>
    </row>
    <row r="125" spans="1:9" ht="18" customHeight="1" x14ac:dyDescent="0.2">
      <c r="A125" s="48"/>
      <c r="B125" s="50"/>
      <c r="E125" s="48"/>
      <c r="F125" s="50"/>
      <c r="G125" s="50"/>
      <c r="H125" s="50"/>
      <c r="I125" s="50"/>
    </row>
    <row r="126" spans="1:9" ht="18" customHeight="1" x14ac:dyDescent="0.2">
      <c r="A126" s="48" t="s">
        <v>24</v>
      </c>
      <c r="B126" s="50"/>
      <c r="C126" s="38"/>
      <c r="D126" s="38"/>
      <c r="E126" s="48" t="s">
        <v>24</v>
      </c>
      <c r="F126" s="50"/>
      <c r="G126" s="50"/>
      <c r="H126" s="50"/>
      <c r="I126" s="50"/>
    </row>
    <row r="127" spans="1:9" ht="18" customHeight="1" x14ac:dyDescent="0.2">
      <c r="A127" s="48" t="s">
        <v>25</v>
      </c>
      <c r="B127" s="50"/>
      <c r="E127" s="48" t="s">
        <v>25</v>
      </c>
      <c r="F127" s="50"/>
      <c r="G127" s="50"/>
      <c r="H127" s="50"/>
      <c r="I127" s="50"/>
    </row>
    <row r="128" spans="1:9" ht="18" customHeight="1" x14ac:dyDescent="0.2">
      <c r="A128" s="48" t="s">
        <v>26</v>
      </c>
      <c r="B128" s="50"/>
      <c r="E128" s="48" t="s">
        <v>26</v>
      </c>
      <c r="F128" s="50"/>
      <c r="G128" s="50"/>
      <c r="H128" s="50"/>
      <c r="I128" s="50"/>
    </row>
    <row r="129" spans="1:10" ht="18" customHeight="1" x14ac:dyDescent="0.2">
      <c r="A129" s="48" t="s">
        <v>27</v>
      </c>
      <c r="B129" s="50"/>
      <c r="E129" s="48" t="s">
        <v>27</v>
      </c>
      <c r="F129" s="50"/>
      <c r="G129" s="50"/>
      <c r="H129" s="50"/>
      <c r="I129" s="50"/>
    </row>
    <row r="130" spans="1:10" ht="18" customHeight="1" x14ac:dyDescent="0.2">
      <c r="A130" s="48"/>
      <c r="B130"/>
      <c r="F130"/>
      <c r="G130"/>
      <c r="H130"/>
      <c r="I130"/>
    </row>
    <row r="131" spans="1:10" s="38" customFormat="1" ht="18" customHeight="1" x14ac:dyDescent="0.2">
      <c r="A131" s="48" t="s">
        <v>28</v>
      </c>
      <c r="B131" s="52" t="s">
        <v>85</v>
      </c>
      <c r="C131" s="36"/>
      <c r="D131"/>
      <c r="E131" s="36"/>
      <c r="F131"/>
      <c r="G131"/>
      <c r="H131"/>
      <c r="I131"/>
      <c r="J131" s="19"/>
    </row>
    <row r="132" spans="1:10" ht="18" customHeight="1" x14ac:dyDescent="0.2">
      <c r="A132" s="48" t="s">
        <v>31</v>
      </c>
      <c r="B132" s="50"/>
      <c r="C132" s="52" t="s">
        <v>32</v>
      </c>
      <c r="D132" s="49"/>
      <c r="E132" s="49"/>
      <c r="F132" s="49"/>
      <c r="I132"/>
    </row>
    <row r="133" spans="1:10" ht="18" customHeight="1" x14ac:dyDescent="0.2">
      <c r="A133" s="48"/>
      <c r="B133"/>
      <c r="C133" s="52" t="s">
        <v>86</v>
      </c>
      <c r="D133" s="50"/>
      <c r="E133" s="50"/>
      <c r="F133" s="50"/>
      <c r="G133"/>
      <c r="H133"/>
      <c r="I133"/>
    </row>
    <row r="134" spans="1:10" ht="15" customHeight="1" x14ac:dyDescent="0.2">
      <c r="A134" s="48" t="s">
        <v>33</v>
      </c>
      <c r="B134" s="49"/>
      <c r="C134" s="49"/>
      <c r="D134" s="49"/>
    </row>
    <row r="135" spans="1:10" ht="15" customHeight="1" x14ac:dyDescent="0.2">
      <c r="A135"/>
      <c r="B135" s="50"/>
      <c r="C135" s="50"/>
      <c r="D135" s="50"/>
    </row>
  </sheetData>
  <mergeCells count="68">
    <mergeCell ref="G110:H110"/>
    <mergeCell ref="G111:H111"/>
    <mergeCell ref="G103:H103"/>
    <mergeCell ref="G105:H105"/>
    <mergeCell ref="G106:H106"/>
    <mergeCell ref="G107:H107"/>
    <mergeCell ref="G108:H108"/>
    <mergeCell ref="G109:H109"/>
    <mergeCell ref="G97:H97"/>
    <mergeCell ref="G98:H98"/>
    <mergeCell ref="G99:H99"/>
    <mergeCell ref="G100:H100"/>
    <mergeCell ref="G101:H101"/>
    <mergeCell ref="G102:H102"/>
    <mergeCell ref="G91:H91"/>
    <mergeCell ref="G92:H92"/>
    <mergeCell ref="G93:H93"/>
    <mergeCell ref="G94:H94"/>
    <mergeCell ref="G95:H95"/>
    <mergeCell ref="G96:H96"/>
    <mergeCell ref="G84:H84"/>
    <mergeCell ref="G86:H86"/>
    <mergeCell ref="G87:H87"/>
    <mergeCell ref="G88:H88"/>
    <mergeCell ref="G89:H89"/>
    <mergeCell ref="G90:H90"/>
    <mergeCell ref="G75:H75"/>
    <mergeCell ref="G76:H76"/>
    <mergeCell ref="G77:H77"/>
    <mergeCell ref="G78:H78"/>
    <mergeCell ref="G79:H79"/>
    <mergeCell ref="G80:H80"/>
    <mergeCell ref="G68:H68"/>
    <mergeCell ref="G69:H69"/>
    <mergeCell ref="G70:H70"/>
    <mergeCell ref="G71:H71"/>
    <mergeCell ref="G72:H72"/>
    <mergeCell ref="G73:H73"/>
    <mergeCell ref="G62:H62"/>
    <mergeCell ref="G63:H63"/>
    <mergeCell ref="G64:H64"/>
    <mergeCell ref="G65:H65"/>
    <mergeCell ref="G66:H66"/>
    <mergeCell ref="G67:H67"/>
    <mergeCell ref="G56:H56"/>
    <mergeCell ref="G57:H57"/>
    <mergeCell ref="G58:H58"/>
    <mergeCell ref="G59:H59"/>
    <mergeCell ref="G60:H60"/>
    <mergeCell ref="G61:H61"/>
    <mergeCell ref="G47:H47"/>
    <mergeCell ref="G48:H48"/>
    <mergeCell ref="G50:H50"/>
    <mergeCell ref="G51:H51"/>
    <mergeCell ref="G54:H54"/>
    <mergeCell ref="G55:H55"/>
    <mergeCell ref="G37:H37"/>
    <mergeCell ref="G40:H40"/>
    <mergeCell ref="G42:H42"/>
    <mergeCell ref="G43:H43"/>
    <mergeCell ref="G44:H44"/>
    <mergeCell ref="G46:H46"/>
    <mergeCell ref="G6:I6"/>
    <mergeCell ref="G7:H7"/>
    <mergeCell ref="G8:H8"/>
    <mergeCell ref="G9:H9"/>
    <mergeCell ref="G18:H18"/>
    <mergeCell ref="G27:H27"/>
  </mergeCells>
  <hyperlinks>
    <hyperlink ref="C118" r:id="rId1" xr:uid="{F0A38A89-8D2F-4E82-8694-FC2B463CCE02}"/>
  </hyperlinks>
  <printOptions horizontalCentered="1"/>
  <pageMargins left="0.25" right="0.25" top="0.4" bottom="0.59" header="0.66" footer="0.28999999999999998"/>
  <pageSetup scale="61" fitToHeight="2" orientation="portrait" useFirstPageNumber="1" r:id="rId2"/>
  <headerFooter alignWithMargins="0">
    <oddFooter>&amp;L&amp;D&amp;C&amp;A&amp;RPage &amp;P</oddFooter>
  </headerFooter>
  <rowBreaks count="1" manualBreakCount="1">
    <brk id="73" max="8"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AC62-0B50-482C-A70F-236ACBA1B842}">
  <dimension ref="A1:O146"/>
  <sheetViews>
    <sheetView zoomScaleNormal="100" workbookViewId="0"/>
  </sheetViews>
  <sheetFormatPr defaultRowHeight="12.75" x14ac:dyDescent="0.2"/>
  <cols>
    <col min="1" max="1" width="5.5703125" customWidth="1"/>
    <col min="2" max="2" width="5.85546875" customWidth="1"/>
    <col min="3" max="3" width="12.7109375" customWidth="1"/>
    <col min="4" max="4" width="14.7109375" customWidth="1"/>
  </cols>
  <sheetData>
    <row r="1" spans="1:15" ht="20.25" customHeight="1" x14ac:dyDescent="0.2">
      <c r="A1" s="143" t="s">
        <v>87</v>
      </c>
    </row>
    <row r="2" spans="1:15" ht="20.25" customHeight="1" x14ac:dyDescent="0.2">
      <c r="A2" s="143" t="s">
        <v>88</v>
      </c>
    </row>
    <row r="3" spans="1:15" ht="15" customHeight="1" x14ac:dyDescent="0.2"/>
    <row r="4" spans="1:15" ht="15" customHeight="1" x14ac:dyDescent="0.2">
      <c r="A4" s="177" t="s">
        <v>89</v>
      </c>
      <c r="B4" s="177"/>
      <c r="C4" s="177"/>
      <c r="D4" s="177"/>
      <c r="E4" s="177"/>
      <c r="F4" s="177"/>
      <c r="G4" s="177"/>
      <c r="H4" s="177"/>
      <c r="I4" s="177"/>
      <c r="J4" s="177"/>
      <c r="K4" s="177"/>
      <c r="L4" s="177"/>
      <c r="M4" s="177"/>
      <c r="N4" s="177"/>
      <c r="O4" s="177"/>
    </row>
    <row r="5" spans="1:15" ht="7.5" customHeight="1" x14ac:dyDescent="0.2">
      <c r="A5" s="177"/>
      <c r="B5" s="177"/>
      <c r="C5" s="177"/>
      <c r="D5" s="177"/>
      <c r="E5" s="177"/>
      <c r="F5" s="177"/>
      <c r="G5" s="177"/>
      <c r="H5" s="177"/>
      <c r="I5" s="177"/>
      <c r="J5" s="177"/>
      <c r="K5" s="177"/>
      <c r="L5" s="177"/>
      <c r="M5" s="177"/>
      <c r="N5" s="177"/>
      <c r="O5" s="177"/>
    </row>
    <row r="6" spans="1:15" ht="10.5" customHeight="1" x14ac:dyDescent="0.2">
      <c r="A6" s="47"/>
      <c r="B6" s="47"/>
      <c r="C6" s="47"/>
      <c r="D6" s="47"/>
      <c r="E6" s="47"/>
      <c r="F6" s="47"/>
      <c r="G6" s="47"/>
      <c r="H6" s="47"/>
      <c r="I6" s="47"/>
      <c r="J6" s="47"/>
      <c r="K6" s="47"/>
      <c r="L6" s="47"/>
      <c r="M6" s="47"/>
      <c r="N6" s="47"/>
      <c r="O6" s="47"/>
    </row>
    <row r="7" spans="1:15" ht="15" customHeight="1" x14ac:dyDescent="0.25">
      <c r="A7" s="145">
        <v>1</v>
      </c>
      <c r="B7" s="46" t="s">
        <v>90</v>
      </c>
      <c r="C7" s="47"/>
      <c r="D7" s="47"/>
      <c r="E7" s="47"/>
      <c r="F7" s="47"/>
      <c r="G7" s="47"/>
      <c r="H7" s="47"/>
      <c r="I7" s="47"/>
      <c r="J7" s="47"/>
      <c r="K7" s="47"/>
      <c r="L7" s="47"/>
      <c r="M7" s="47"/>
      <c r="N7" s="47"/>
      <c r="O7" s="47"/>
    </row>
    <row r="8" spans="1:15" ht="9.75" customHeight="1" x14ac:dyDescent="0.2">
      <c r="A8" s="47"/>
      <c r="B8" s="47"/>
      <c r="C8" s="47"/>
      <c r="D8" s="47"/>
      <c r="E8" s="47"/>
      <c r="F8" s="47"/>
      <c r="G8" s="47"/>
      <c r="H8" s="47"/>
      <c r="I8" s="47"/>
      <c r="J8" s="47"/>
      <c r="K8" s="47"/>
      <c r="L8" s="47"/>
      <c r="M8" s="47"/>
      <c r="N8" s="47"/>
      <c r="O8" s="47"/>
    </row>
    <row r="9" spans="1:15" ht="15" customHeight="1" x14ac:dyDescent="0.2">
      <c r="A9" s="146"/>
      <c r="B9" s="177" t="s">
        <v>91</v>
      </c>
      <c r="C9" s="177"/>
      <c r="D9" s="177"/>
      <c r="E9" s="177"/>
      <c r="F9" s="177"/>
      <c r="G9" s="177"/>
      <c r="H9" s="177"/>
      <c r="I9" s="177"/>
      <c r="J9" s="177"/>
      <c r="K9" s="177"/>
      <c r="L9" s="177"/>
      <c r="M9" s="177"/>
      <c r="N9" s="177"/>
      <c r="O9" s="177"/>
    </row>
    <row r="10" spans="1:15" ht="15" customHeight="1" x14ac:dyDescent="0.2">
      <c r="A10" s="146"/>
      <c r="B10" s="177"/>
      <c r="C10" s="177"/>
      <c r="D10" s="177"/>
      <c r="E10" s="177"/>
      <c r="F10" s="177"/>
      <c r="G10" s="177"/>
      <c r="H10" s="177"/>
      <c r="I10" s="177"/>
      <c r="J10" s="177"/>
      <c r="K10" s="177"/>
      <c r="L10" s="177"/>
      <c r="M10" s="177"/>
      <c r="N10" s="177"/>
      <c r="O10" s="177"/>
    </row>
    <row r="11" spans="1:15" ht="9.75" customHeight="1" x14ac:dyDescent="0.2">
      <c r="A11" s="146"/>
      <c r="B11" s="47"/>
      <c r="C11" s="47"/>
      <c r="D11" s="47"/>
      <c r="E11" s="47"/>
      <c r="F11" s="47"/>
      <c r="G11" s="47"/>
      <c r="H11" s="47"/>
      <c r="I11" s="47"/>
      <c r="J11" s="47"/>
      <c r="K11" s="47"/>
      <c r="L11" s="47"/>
      <c r="M11" s="47"/>
      <c r="N11" s="47"/>
      <c r="O11" s="47"/>
    </row>
    <row r="12" spans="1:15" ht="15" customHeight="1" x14ac:dyDescent="0.2">
      <c r="A12" s="146"/>
      <c r="B12" s="177" t="s">
        <v>92</v>
      </c>
      <c r="C12" s="177"/>
      <c r="D12" s="177"/>
      <c r="E12" s="177"/>
      <c r="F12" s="177"/>
      <c r="G12" s="177"/>
      <c r="H12" s="177"/>
      <c r="I12" s="177"/>
      <c r="J12" s="177"/>
      <c r="K12" s="177"/>
      <c r="L12" s="177"/>
      <c r="M12" s="177"/>
      <c r="N12" s="177"/>
      <c r="O12" s="177"/>
    </row>
    <row r="13" spans="1:15" ht="15" customHeight="1" x14ac:dyDescent="0.2">
      <c r="A13" s="146"/>
      <c r="B13" s="177"/>
      <c r="C13" s="177"/>
      <c r="D13" s="177"/>
      <c r="E13" s="177"/>
      <c r="F13" s="177"/>
      <c r="G13" s="177"/>
      <c r="H13" s="177"/>
      <c r="I13" s="177"/>
      <c r="J13" s="177"/>
      <c r="K13" s="177"/>
      <c r="L13" s="177"/>
      <c r="M13" s="177"/>
      <c r="N13" s="177"/>
      <c r="O13" s="177"/>
    </row>
    <row r="14" spans="1:15" ht="10.5" customHeight="1" x14ac:dyDescent="0.2">
      <c r="A14" s="146"/>
      <c r="B14" s="47"/>
      <c r="C14" s="47"/>
      <c r="D14" s="47"/>
      <c r="E14" s="47"/>
      <c r="F14" s="47"/>
      <c r="G14" s="47"/>
      <c r="H14" s="47"/>
      <c r="I14" s="47"/>
      <c r="J14" s="47"/>
      <c r="K14" s="47"/>
      <c r="L14" s="47"/>
      <c r="M14" s="47"/>
      <c r="N14" s="47"/>
      <c r="O14" s="47"/>
    </row>
    <row r="15" spans="1:15" ht="15" customHeight="1" x14ac:dyDescent="0.2">
      <c r="A15" s="146"/>
      <c r="B15" s="177" t="s">
        <v>93</v>
      </c>
      <c r="C15" s="178"/>
      <c r="D15" s="178"/>
      <c r="E15" s="178"/>
      <c r="F15" s="178"/>
      <c r="G15" s="178"/>
      <c r="H15" s="178"/>
      <c r="I15" s="178"/>
      <c r="J15" s="178"/>
      <c r="K15" s="178"/>
      <c r="L15" s="178"/>
      <c r="M15" s="178"/>
      <c r="N15" s="178"/>
      <c r="O15" s="178"/>
    </row>
    <row r="16" spans="1:15" ht="15" customHeight="1" x14ac:dyDescent="0.2">
      <c r="A16" s="146"/>
      <c r="B16" s="178"/>
      <c r="C16" s="178"/>
      <c r="D16" s="178"/>
      <c r="E16" s="178"/>
      <c r="F16" s="178"/>
      <c r="G16" s="178"/>
      <c r="H16" s="178"/>
      <c r="I16" s="178"/>
      <c r="J16" s="178"/>
      <c r="K16" s="178"/>
      <c r="L16" s="178"/>
      <c r="M16" s="178"/>
      <c r="N16" s="178"/>
      <c r="O16" s="178"/>
    </row>
    <row r="17" spans="1:15" ht="15" customHeight="1" x14ac:dyDescent="0.2">
      <c r="A17" s="146"/>
      <c r="B17" s="178"/>
      <c r="C17" s="178"/>
      <c r="D17" s="178"/>
      <c r="E17" s="178"/>
      <c r="F17" s="178"/>
      <c r="G17" s="178"/>
      <c r="H17" s="178"/>
      <c r="I17" s="178"/>
      <c r="J17" s="178"/>
      <c r="K17" s="178"/>
      <c r="L17" s="178"/>
      <c r="M17" s="178"/>
      <c r="N17" s="178"/>
      <c r="O17" s="178"/>
    </row>
    <row r="18" spans="1:15" ht="15" customHeight="1" x14ac:dyDescent="0.2">
      <c r="A18" s="146"/>
      <c r="B18" s="178"/>
      <c r="C18" s="178"/>
      <c r="D18" s="178"/>
      <c r="E18" s="178"/>
      <c r="F18" s="178"/>
      <c r="G18" s="178"/>
      <c r="H18" s="178"/>
      <c r="I18" s="178"/>
      <c r="J18" s="178"/>
      <c r="K18" s="178"/>
      <c r="L18" s="178"/>
      <c r="M18" s="178"/>
      <c r="N18" s="178"/>
      <c r="O18" s="178"/>
    </row>
    <row r="19" spans="1:15" ht="9.75" customHeight="1" x14ac:dyDescent="0.2">
      <c r="A19" s="146"/>
      <c r="B19" s="47"/>
      <c r="C19" s="47"/>
      <c r="D19" s="47"/>
      <c r="E19" s="47"/>
      <c r="F19" s="47"/>
      <c r="G19" s="47"/>
      <c r="H19" s="47"/>
      <c r="I19" s="47"/>
      <c r="J19" s="47"/>
      <c r="K19" s="47"/>
      <c r="L19" s="47"/>
      <c r="M19" s="47"/>
      <c r="N19" s="47"/>
      <c r="O19" s="47"/>
    </row>
    <row r="20" spans="1:15" ht="15" customHeight="1" x14ac:dyDescent="0.2">
      <c r="A20" s="146"/>
      <c r="B20" s="177" t="s">
        <v>94</v>
      </c>
      <c r="C20" s="177"/>
      <c r="D20" s="177"/>
      <c r="E20" s="177"/>
      <c r="F20" s="177"/>
      <c r="G20" s="177"/>
      <c r="H20" s="177"/>
      <c r="I20" s="177"/>
      <c r="J20" s="177"/>
      <c r="K20" s="177"/>
      <c r="L20" s="177"/>
      <c r="M20" s="177"/>
      <c r="N20" s="177"/>
      <c r="O20" s="177"/>
    </row>
    <row r="21" spans="1:15" ht="15" customHeight="1" x14ac:dyDescent="0.2">
      <c r="A21" s="146"/>
      <c r="B21" s="177"/>
      <c r="C21" s="177"/>
      <c r="D21" s="177"/>
      <c r="E21" s="177"/>
      <c r="F21" s="177"/>
      <c r="G21" s="177"/>
      <c r="H21" s="177"/>
      <c r="I21" s="177"/>
      <c r="J21" s="177"/>
      <c r="K21" s="177"/>
      <c r="L21" s="177"/>
      <c r="M21" s="177"/>
      <c r="N21" s="177"/>
      <c r="O21" s="177"/>
    </row>
    <row r="22" spans="1:15" ht="15" customHeight="1" x14ac:dyDescent="0.2">
      <c r="A22" s="146"/>
      <c r="B22" s="177"/>
      <c r="C22" s="177"/>
      <c r="D22" s="177"/>
      <c r="E22" s="177"/>
      <c r="F22" s="177"/>
      <c r="G22" s="177"/>
      <c r="H22" s="177"/>
      <c r="I22" s="177"/>
      <c r="J22" s="177"/>
      <c r="K22" s="177"/>
      <c r="L22" s="177"/>
      <c r="M22" s="177"/>
      <c r="N22" s="177"/>
      <c r="O22" s="177"/>
    </row>
    <row r="23" spans="1:15" ht="15" customHeight="1" x14ac:dyDescent="0.2">
      <c r="A23" s="146"/>
      <c r="B23" s="177"/>
      <c r="C23" s="177"/>
      <c r="D23" s="177"/>
      <c r="E23" s="177"/>
      <c r="F23" s="177"/>
      <c r="G23" s="177"/>
      <c r="H23" s="177"/>
      <c r="I23" s="177"/>
      <c r="J23" s="177"/>
      <c r="K23" s="177"/>
      <c r="L23" s="177"/>
      <c r="M23" s="177"/>
      <c r="N23" s="177"/>
      <c r="O23" s="177"/>
    </row>
    <row r="24" spans="1:15" ht="15" customHeight="1" x14ac:dyDescent="0.2">
      <c r="A24" s="146"/>
      <c r="B24" s="177"/>
      <c r="C24" s="177"/>
      <c r="D24" s="177"/>
      <c r="E24" s="177"/>
      <c r="F24" s="177"/>
      <c r="G24" s="177"/>
      <c r="H24" s="177"/>
      <c r="I24" s="177"/>
      <c r="J24" s="177"/>
      <c r="K24" s="177"/>
      <c r="L24" s="177"/>
      <c r="M24" s="177"/>
      <c r="N24" s="177"/>
      <c r="O24" s="177"/>
    </row>
    <row r="25" spans="1:15" ht="15" customHeight="1" x14ac:dyDescent="0.2">
      <c r="A25" s="146"/>
      <c r="B25" s="177"/>
      <c r="C25" s="177"/>
      <c r="D25" s="177"/>
      <c r="E25" s="177"/>
      <c r="F25" s="177"/>
      <c r="G25" s="177"/>
      <c r="H25" s="177"/>
      <c r="I25" s="177"/>
      <c r="J25" s="177"/>
      <c r="K25" s="177"/>
      <c r="L25" s="177"/>
      <c r="M25" s="177"/>
      <c r="N25" s="177"/>
      <c r="O25" s="177"/>
    </row>
    <row r="26" spans="1:15" ht="15" customHeight="1" x14ac:dyDescent="0.2">
      <c r="A26" s="146"/>
      <c r="B26" s="177"/>
      <c r="C26" s="177"/>
      <c r="D26" s="177"/>
      <c r="E26" s="177"/>
      <c r="F26" s="177"/>
      <c r="G26" s="177"/>
      <c r="H26" s="177"/>
      <c r="I26" s="177"/>
      <c r="J26" s="177"/>
      <c r="K26" s="177"/>
      <c r="L26" s="177"/>
      <c r="M26" s="177"/>
      <c r="N26" s="177"/>
      <c r="O26" s="177"/>
    </row>
    <row r="27" spans="1:15" ht="8.25" customHeight="1" x14ac:dyDescent="0.2">
      <c r="A27" s="146"/>
      <c r="B27" s="47"/>
      <c r="C27" s="47"/>
      <c r="D27" s="47"/>
      <c r="E27" s="47"/>
      <c r="F27" s="47"/>
      <c r="G27" s="47"/>
      <c r="H27" s="47"/>
      <c r="I27" s="47"/>
      <c r="J27" s="47"/>
      <c r="K27" s="47"/>
      <c r="L27" s="47"/>
      <c r="M27" s="47"/>
      <c r="N27" s="47"/>
      <c r="O27" s="47"/>
    </row>
    <row r="28" spans="1:15" ht="15" customHeight="1" x14ac:dyDescent="0.2">
      <c r="A28" s="146"/>
      <c r="B28" s="177" t="s">
        <v>95</v>
      </c>
      <c r="C28" s="177"/>
      <c r="D28" s="177"/>
      <c r="E28" s="177"/>
      <c r="F28" s="177"/>
      <c r="G28" s="177"/>
      <c r="H28" s="177"/>
      <c r="I28" s="177"/>
      <c r="J28" s="177"/>
      <c r="K28" s="177"/>
      <c r="L28" s="177"/>
      <c r="M28" s="177"/>
      <c r="N28" s="177"/>
      <c r="O28" s="177"/>
    </row>
    <row r="29" spans="1:15" ht="15" customHeight="1" x14ac:dyDescent="0.2">
      <c r="A29" s="146"/>
      <c r="B29" s="177"/>
      <c r="C29" s="177"/>
      <c r="D29" s="177"/>
      <c r="E29" s="177"/>
      <c r="F29" s="177"/>
      <c r="G29" s="177"/>
      <c r="H29" s="177"/>
      <c r="I29" s="177"/>
      <c r="J29" s="177"/>
      <c r="K29" s="177"/>
      <c r="L29" s="177"/>
      <c r="M29" s="177"/>
      <c r="N29" s="177"/>
      <c r="O29" s="177"/>
    </row>
    <row r="30" spans="1:15" ht="15" customHeight="1" x14ac:dyDescent="0.2">
      <c r="A30" s="146"/>
      <c r="B30" s="177"/>
      <c r="C30" s="177"/>
      <c r="D30" s="177"/>
      <c r="E30" s="177"/>
      <c r="F30" s="177"/>
      <c r="G30" s="177"/>
      <c r="H30" s="177"/>
      <c r="I30" s="177"/>
      <c r="J30" s="177"/>
      <c r="K30" s="177"/>
      <c r="L30" s="177"/>
      <c r="M30" s="177"/>
      <c r="N30" s="177"/>
      <c r="O30" s="177"/>
    </row>
    <row r="31" spans="1:15" ht="6.75" customHeight="1" x14ac:dyDescent="0.2">
      <c r="A31" s="146"/>
      <c r="B31" s="144"/>
      <c r="C31" s="144"/>
      <c r="D31" s="144"/>
      <c r="E31" s="144"/>
      <c r="F31" s="144"/>
      <c r="G31" s="144"/>
      <c r="H31" s="144"/>
      <c r="I31" s="144"/>
      <c r="J31" s="144"/>
      <c r="K31" s="144"/>
      <c r="L31" s="144"/>
      <c r="M31" s="144"/>
      <c r="N31" s="144"/>
      <c r="O31" s="144"/>
    </row>
    <row r="32" spans="1:15" ht="15" customHeight="1" x14ac:dyDescent="0.2">
      <c r="A32" s="146"/>
      <c r="B32" s="177" t="s">
        <v>96</v>
      </c>
      <c r="C32" s="178"/>
      <c r="D32" s="178"/>
      <c r="E32" s="178"/>
      <c r="F32" s="178"/>
      <c r="G32" s="178"/>
      <c r="H32" s="178"/>
      <c r="I32" s="178"/>
      <c r="J32" s="178"/>
      <c r="K32" s="178"/>
      <c r="L32" s="178"/>
      <c r="M32" s="178"/>
      <c r="N32" s="178"/>
      <c r="O32" s="178"/>
    </row>
    <row r="33" spans="1:15" ht="15" customHeight="1" x14ac:dyDescent="0.2">
      <c r="A33" s="146"/>
      <c r="B33" s="178"/>
      <c r="C33" s="178"/>
      <c r="D33" s="178"/>
      <c r="E33" s="178"/>
      <c r="F33" s="178"/>
      <c r="G33" s="178"/>
      <c r="H33" s="178"/>
      <c r="I33" s="178"/>
      <c r="J33" s="178"/>
      <c r="K33" s="178"/>
      <c r="L33" s="178"/>
      <c r="M33" s="178"/>
      <c r="N33" s="178"/>
      <c r="O33" s="178"/>
    </row>
    <row r="34" spans="1:15" ht="8.25" customHeight="1" x14ac:dyDescent="0.2">
      <c r="A34" s="146"/>
      <c r="B34" s="148"/>
      <c r="C34" s="148"/>
      <c r="D34" s="148"/>
      <c r="E34" s="148"/>
      <c r="F34" s="148"/>
      <c r="G34" s="148"/>
      <c r="H34" s="148"/>
      <c r="I34" s="148"/>
      <c r="J34" s="148"/>
      <c r="K34" s="47"/>
      <c r="L34" s="47"/>
      <c r="M34" s="47"/>
      <c r="N34" s="47"/>
      <c r="O34" s="47"/>
    </row>
    <row r="35" spans="1:15" ht="15" customHeight="1" x14ac:dyDescent="0.2">
      <c r="A35" s="146"/>
      <c r="B35" s="177" t="s">
        <v>97</v>
      </c>
      <c r="C35" s="177"/>
      <c r="D35" s="177"/>
      <c r="E35" s="177"/>
      <c r="F35" s="177"/>
      <c r="G35" s="177"/>
      <c r="H35" s="177"/>
      <c r="I35" s="177"/>
      <c r="J35" s="177"/>
      <c r="K35" s="177"/>
      <c r="L35" s="177"/>
      <c r="M35" s="177"/>
      <c r="N35" s="177"/>
      <c r="O35" s="177"/>
    </row>
    <row r="36" spans="1:15" ht="15" customHeight="1" x14ac:dyDescent="0.2">
      <c r="A36" s="146"/>
      <c r="B36" s="177"/>
      <c r="C36" s="177"/>
      <c r="D36" s="177"/>
      <c r="E36" s="177"/>
      <c r="F36" s="177"/>
      <c r="G36" s="177"/>
      <c r="H36" s="177"/>
      <c r="I36" s="177"/>
      <c r="J36" s="177"/>
      <c r="K36" s="177"/>
      <c r="L36" s="177"/>
      <c r="M36" s="177"/>
      <c r="N36" s="177"/>
      <c r="O36" s="177"/>
    </row>
    <row r="37" spans="1:15" ht="15" customHeight="1" x14ac:dyDescent="0.2">
      <c r="A37" s="146"/>
      <c r="B37" s="177"/>
      <c r="C37" s="177"/>
      <c r="D37" s="177"/>
      <c r="E37" s="177"/>
      <c r="F37" s="177"/>
      <c r="G37" s="177"/>
      <c r="H37" s="177"/>
      <c r="I37" s="177"/>
      <c r="J37" s="177"/>
      <c r="K37" s="177"/>
      <c r="L37" s="177"/>
      <c r="M37" s="177"/>
      <c r="N37" s="177"/>
      <c r="O37" s="177"/>
    </row>
    <row r="38" spans="1:15" ht="15" customHeight="1" x14ac:dyDescent="0.2">
      <c r="A38" s="146"/>
      <c r="B38" s="144"/>
      <c r="C38" s="144"/>
      <c r="D38" s="144"/>
      <c r="E38" s="144"/>
      <c r="F38" s="144"/>
      <c r="G38" s="144"/>
      <c r="H38" s="144"/>
      <c r="I38" s="144"/>
      <c r="J38" s="144"/>
      <c r="K38" s="144"/>
      <c r="L38" s="144"/>
      <c r="M38" s="144"/>
      <c r="N38" s="144"/>
      <c r="O38" s="144"/>
    </row>
    <row r="39" spans="1:15" ht="15" customHeight="1" x14ac:dyDescent="0.2">
      <c r="A39" s="146"/>
      <c r="B39" s="144"/>
      <c r="C39" s="144"/>
      <c r="D39" s="144"/>
      <c r="E39" s="144"/>
      <c r="F39" s="144"/>
      <c r="G39" s="144"/>
      <c r="H39" s="144"/>
      <c r="I39" s="144"/>
      <c r="J39" s="144"/>
      <c r="K39" s="144"/>
      <c r="L39" s="144"/>
      <c r="M39" s="144"/>
      <c r="N39" s="144"/>
      <c r="O39" s="144"/>
    </row>
    <row r="40" spans="1:15" ht="15" customHeight="1" x14ac:dyDescent="0.2">
      <c r="A40" s="146"/>
      <c r="B40" s="144"/>
      <c r="C40" s="144"/>
      <c r="D40" s="144"/>
      <c r="E40" s="144"/>
      <c r="F40" s="144"/>
      <c r="G40" s="144"/>
      <c r="H40" s="144"/>
      <c r="I40" s="144"/>
      <c r="J40" s="144"/>
      <c r="K40" s="144"/>
      <c r="L40" s="144"/>
      <c r="M40" s="144"/>
      <c r="N40" s="144"/>
      <c r="O40" s="144"/>
    </row>
    <row r="41" spans="1:15" ht="15" customHeight="1" x14ac:dyDescent="0.2">
      <c r="A41" s="146"/>
      <c r="B41" s="144"/>
      <c r="C41" s="144"/>
      <c r="D41" s="144"/>
      <c r="E41" s="144"/>
      <c r="F41" s="144"/>
      <c r="G41" s="144"/>
      <c r="H41" s="144"/>
      <c r="I41" s="144"/>
      <c r="J41" s="144"/>
      <c r="K41" s="144"/>
      <c r="L41" s="144"/>
      <c r="M41" s="144"/>
      <c r="N41" s="144"/>
      <c r="O41" s="144"/>
    </row>
    <row r="42" spans="1:15" ht="15" customHeight="1" x14ac:dyDescent="0.2">
      <c r="A42" s="146"/>
      <c r="B42" s="144"/>
      <c r="C42" s="144"/>
      <c r="D42" s="144"/>
      <c r="E42" s="144"/>
      <c r="F42" s="144"/>
      <c r="G42" s="144"/>
      <c r="H42" s="144"/>
      <c r="I42" s="144"/>
      <c r="J42" s="144"/>
      <c r="K42" s="144"/>
      <c r="L42" s="144"/>
      <c r="M42" s="144"/>
      <c r="N42" s="144"/>
      <c r="O42" s="144"/>
    </row>
    <row r="43" spans="1:15" ht="15" customHeight="1" x14ac:dyDescent="0.2">
      <c r="A43" s="146"/>
      <c r="B43" s="144"/>
      <c r="C43" s="144"/>
      <c r="D43" s="144"/>
      <c r="E43" s="144"/>
      <c r="F43" s="144"/>
      <c r="G43" s="144"/>
      <c r="H43" s="144"/>
      <c r="I43" s="144"/>
      <c r="J43" s="144"/>
      <c r="K43" s="144"/>
      <c r="L43" s="144"/>
      <c r="M43" s="144"/>
      <c r="N43" s="144"/>
      <c r="O43" s="144"/>
    </row>
    <row r="44" spans="1:15" ht="15" customHeight="1" x14ac:dyDescent="0.2">
      <c r="A44" s="146"/>
      <c r="B44" s="144"/>
      <c r="C44" s="144"/>
      <c r="D44" s="144"/>
      <c r="E44" s="144"/>
      <c r="F44" s="144"/>
      <c r="G44" s="144"/>
      <c r="H44" s="144"/>
      <c r="I44" s="144"/>
      <c r="J44" s="144"/>
      <c r="K44" s="144"/>
      <c r="L44" s="144"/>
      <c r="M44" s="144"/>
      <c r="N44" s="144"/>
      <c r="O44" s="144"/>
    </row>
    <row r="45" spans="1:15" ht="15" customHeight="1" x14ac:dyDescent="0.2">
      <c r="A45" s="146"/>
      <c r="B45" s="144"/>
      <c r="C45" s="144"/>
      <c r="D45" s="144"/>
      <c r="E45" s="144"/>
      <c r="F45" s="144"/>
      <c r="G45" s="144"/>
      <c r="H45" s="144"/>
      <c r="I45" s="144"/>
      <c r="J45" s="144"/>
      <c r="K45" s="144"/>
      <c r="L45" s="144"/>
      <c r="M45" s="144"/>
      <c r="N45" s="144"/>
      <c r="O45" s="144"/>
    </row>
    <row r="46" spans="1:15" ht="15" customHeight="1" x14ac:dyDescent="0.2">
      <c r="A46" s="146"/>
      <c r="B46" s="144"/>
      <c r="C46" s="144"/>
      <c r="D46" s="144"/>
      <c r="E46" s="144"/>
      <c r="F46" s="144"/>
      <c r="G46" s="144"/>
      <c r="H46" s="144"/>
      <c r="I46" s="144"/>
      <c r="J46" s="144"/>
      <c r="K46" s="144"/>
      <c r="L46" s="144"/>
      <c r="M46" s="144"/>
      <c r="N46" s="144"/>
      <c r="O46" s="144"/>
    </row>
    <row r="47" spans="1:15" ht="15" customHeight="1" x14ac:dyDescent="0.2">
      <c r="A47" s="146"/>
      <c r="B47" s="144"/>
      <c r="C47" s="144"/>
      <c r="D47" s="144"/>
      <c r="E47" s="144"/>
      <c r="F47" s="144"/>
      <c r="G47" s="144"/>
      <c r="H47" s="144"/>
      <c r="I47" s="144"/>
      <c r="J47" s="144"/>
      <c r="K47" s="144"/>
      <c r="L47" s="144"/>
      <c r="M47" s="144"/>
      <c r="N47" s="144"/>
      <c r="O47" s="144"/>
    </row>
    <row r="48" spans="1:15" ht="15" customHeight="1" x14ac:dyDescent="0.2">
      <c r="A48" s="47"/>
      <c r="B48" s="47"/>
      <c r="C48" s="47"/>
      <c r="D48" s="47"/>
      <c r="E48" s="47"/>
      <c r="F48" s="47"/>
      <c r="G48" s="47"/>
      <c r="H48" s="47"/>
      <c r="I48" s="47"/>
      <c r="J48" s="47"/>
      <c r="K48" s="47"/>
      <c r="L48" s="47"/>
      <c r="M48" s="47"/>
      <c r="N48" s="47"/>
      <c r="O48" s="47"/>
    </row>
    <row r="49" spans="1:15" ht="15" customHeight="1" x14ac:dyDescent="0.2">
      <c r="A49" s="47"/>
      <c r="B49" s="177" t="s">
        <v>98</v>
      </c>
      <c r="C49" s="177"/>
      <c r="D49" s="177"/>
      <c r="E49" s="177"/>
      <c r="F49" s="177"/>
      <c r="G49" s="177"/>
      <c r="H49" s="177"/>
      <c r="I49" s="177"/>
      <c r="J49" s="177"/>
      <c r="K49" s="177"/>
      <c r="L49" s="177"/>
      <c r="M49" s="177"/>
      <c r="N49" s="177"/>
      <c r="O49" s="177"/>
    </row>
    <row r="50" spans="1:15" ht="15" customHeight="1" x14ac:dyDescent="0.2">
      <c r="A50" s="47"/>
      <c r="B50" s="177"/>
      <c r="C50" s="177"/>
      <c r="D50" s="177"/>
      <c r="E50" s="177"/>
      <c r="F50" s="177"/>
      <c r="G50" s="177"/>
      <c r="H50" s="177"/>
      <c r="I50" s="177"/>
      <c r="J50" s="177"/>
      <c r="K50" s="177"/>
      <c r="L50" s="177"/>
      <c r="M50" s="177"/>
      <c r="N50" s="177"/>
      <c r="O50" s="177"/>
    </row>
    <row r="51" spans="1:15" ht="15" customHeight="1" x14ac:dyDescent="0.2">
      <c r="A51" s="47"/>
      <c r="B51" s="177"/>
      <c r="C51" s="177"/>
      <c r="D51" s="177"/>
      <c r="E51" s="177"/>
      <c r="F51" s="177"/>
      <c r="G51" s="177"/>
      <c r="H51" s="177"/>
      <c r="I51" s="177"/>
      <c r="J51" s="177"/>
      <c r="K51" s="177"/>
      <c r="L51" s="177"/>
      <c r="M51" s="177"/>
      <c r="N51" s="177"/>
      <c r="O51" s="177"/>
    </row>
    <row r="52" spans="1:15" ht="15" customHeight="1" x14ac:dyDescent="0.2">
      <c r="A52" s="47"/>
      <c r="B52" s="177"/>
      <c r="C52" s="177"/>
      <c r="D52" s="177"/>
      <c r="E52" s="177"/>
      <c r="F52" s="177"/>
      <c r="G52" s="177"/>
      <c r="H52" s="177"/>
      <c r="I52" s="177"/>
      <c r="J52" s="177"/>
      <c r="K52" s="177"/>
      <c r="L52" s="177"/>
      <c r="M52" s="177"/>
      <c r="N52" s="177"/>
      <c r="O52" s="177"/>
    </row>
    <row r="53" spans="1:15" ht="15" customHeight="1" x14ac:dyDescent="0.2">
      <c r="A53" s="47"/>
      <c r="B53" s="177"/>
      <c r="C53" s="177"/>
      <c r="D53" s="177"/>
      <c r="E53" s="177"/>
      <c r="F53" s="177"/>
      <c r="G53" s="177"/>
      <c r="H53" s="177"/>
      <c r="I53" s="177"/>
      <c r="J53" s="177"/>
      <c r="K53" s="177"/>
      <c r="L53" s="177"/>
      <c r="M53" s="177"/>
      <c r="N53" s="177"/>
      <c r="O53" s="177"/>
    </row>
    <row r="54" spans="1:15" ht="15" customHeight="1" x14ac:dyDescent="0.2">
      <c r="A54" s="47"/>
      <c r="B54" s="178"/>
      <c r="C54" s="178"/>
      <c r="D54" s="178"/>
      <c r="E54" s="178"/>
      <c r="F54" s="178"/>
      <c r="G54" s="178"/>
      <c r="H54" s="178"/>
      <c r="I54" s="178"/>
      <c r="J54" s="178"/>
      <c r="K54" s="178"/>
      <c r="L54" s="178"/>
      <c r="M54" s="178"/>
      <c r="N54" s="178"/>
      <c r="O54" s="178"/>
    </row>
    <row r="55" spans="1:15" ht="7.5" customHeight="1" x14ac:dyDescent="0.2">
      <c r="A55" s="47"/>
      <c r="B55" s="47"/>
      <c r="C55" s="47"/>
      <c r="D55" s="47"/>
      <c r="E55" s="47"/>
      <c r="F55" s="47"/>
      <c r="G55" s="47"/>
      <c r="H55" s="47"/>
      <c r="I55" s="47"/>
      <c r="J55" s="47"/>
      <c r="K55" s="47"/>
      <c r="L55" s="47"/>
      <c r="M55" s="47"/>
      <c r="N55" s="47"/>
      <c r="O55" s="47"/>
    </row>
    <row r="56" spans="1:15" ht="15" customHeight="1" x14ac:dyDescent="0.2">
      <c r="A56" s="47"/>
      <c r="B56" s="177" t="s">
        <v>99</v>
      </c>
      <c r="C56" s="177"/>
      <c r="D56" s="177"/>
      <c r="E56" s="177"/>
      <c r="F56" s="177"/>
      <c r="G56" s="177"/>
      <c r="H56" s="177"/>
      <c r="I56" s="177"/>
      <c r="J56" s="177"/>
      <c r="K56" s="177"/>
      <c r="L56" s="177"/>
      <c r="M56" s="177"/>
      <c r="N56" s="177"/>
      <c r="O56" s="177"/>
    </row>
    <row r="57" spans="1:15" ht="15" customHeight="1" x14ac:dyDescent="0.2">
      <c r="A57" s="47"/>
      <c r="B57" s="177"/>
      <c r="C57" s="177"/>
      <c r="D57" s="177"/>
      <c r="E57" s="177"/>
      <c r="F57" s="177"/>
      <c r="G57" s="177"/>
      <c r="H57" s="177"/>
      <c r="I57" s="177"/>
      <c r="J57" s="177"/>
      <c r="K57" s="177"/>
      <c r="L57" s="177"/>
      <c r="M57" s="177"/>
      <c r="N57" s="177"/>
      <c r="O57" s="177"/>
    </row>
    <row r="58" spans="1:15" ht="15" customHeight="1" x14ac:dyDescent="0.2">
      <c r="A58" s="146"/>
      <c r="B58" s="177"/>
      <c r="C58" s="177"/>
      <c r="D58" s="177"/>
      <c r="E58" s="177"/>
      <c r="F58" s="177"/>
      <c r="G58" s="177"/>
      <c r="H58" s="177"/>
      <c r="I58" s="177"/>
      <c r="J58" s="177"/>
      <c r="K58" s="177"/>
      <c r="L58" s="177"/>
      <c r="M58" s="177"/>
      <c r="N58" s="177"/>
      <c r="O58" s="177"/>
    </row>
    <row r="59" spans="1:15" ht="15" customHeight="1" x14ac:dyDescent="0.2">
      <c r="A59" s="47"/>
      <c r="B59" s="177"/>
      <c r="C59" s="177"/>
      <c r="D59" s="177"/>
      <c r="E59" s="177"/>
      <c r="F59" s="177"/>
      <c r="G59" s="177"/>
      <c r="H59" s="177"/>
      <c r="I59" s="177"/>
      <c r="J59" s="177"/>
      <c r="K59" s="177"/>
      <c r="L59" s="177"/>
      <c r="M59" s="177"/>
      <c r="N59" s="177"/>
      <c r="O59" s="177"/>
    </row>
    <row r="60" spans="1:15" ht="15" customHeight="1" x14ac:dyDescent="0.2">
      <c r="A60" s="47"/>
      <c r="B60" s="177"/>
      <c r="C60" s="177"/>
      <c r="D60" s="177"/>
      <c r="E60" s="177"/>
      <c r="F60" s="177"/>
      <c r="G60" s="177"/>
      <c r="H60" s="177"/>
      <c r="I60" s="177"/>
      <c r="J60" s="177"/>
      <c r="K60" s="177"/>
      <c r="L60" s="177"/>
      <c r="M60" s="177"/>
      <c r="N60" s="177"/>
      <c r="O60" s="177"/>
    </row>
    <row r="61" spans="1:15" ht="6.75" customHeight="1" x14ac:dyDescent="0.2">
      <c r="A61" s="47"/>
      <c r="B61" s="47"/>
      <c r="C61" s="47"/>
      <c r="D61" s="47"/>
      <c r="E61" s="47"/>
      <c r="F61" s="47"/>
      <c r="G61" s="47"/>
      <c r="H61" s="47"/>
      <c r="I61" s="47"/>
      <c r="J61" s="47"/>
      <c r="K61" s="47"/>
      <c r="L61" s="47"/>
      <c r="M61" s="47"/>
      <c r="N61" s="47"/>
      <c r="O61" s="47"/>
    </row>
    <row r="62" spans="1:15" ht="15" customHeight="1" x14ac:dyDescent="0.2">
      <c r="A62" s="47"/>
      <c r="B62" s="177" t="s">
        <v>100</v>
      </c>
      <c r="C62" s="177"/>
      <c r="D62" s="177"/>
      <c r="E62" s="177"/>
      <c r="F62" s="177"/>
      <c r="G62" s="177"/>
      <c r="H62" s="177"/>
      <c r="I62" s="177"/>
      <c r="J62" s="177"/>
      <c r="K62" s="177"/>
      <c r="L62" s="177"/>
      <c r="M62" s="177"/>
      <c r="N62" s="177"/>
      <c r="O62" s="177"/>
    </row>
    <row r="63" spans="1:15" ht="15" customHeight="1" x14ac:dyDescent="0.2">
      <c r="A63" s="47"/>
      <c r="B63" s="177"/>
      <c r="C63" s="177"/>
      <c r="D63" s="177"/>
      <c r="E63" s="177"/>
      <c r="F63" s="177"/>
      <c r="G63" s="177"/>
      <c r="H63" s="177"/>
      <c r="I63" s="177"/>
      <c r="J63" s="177"/>
      <c r="K63" s="177"/>
      <c r="L63" s="177"/>
      <c r="M63" s="177"/>
      <c r="N63" s="177"/>
      <c r="O63" s="177"/>
    </row>
    <row r="64" spans="1:15" ht="15" customHeight="1" x14ac:dyDescent="0.2">
      <c r="A64" s="47"/>
      <c r="B64" s="177"/>
      <c r="C64" s="177"/>
      <c r="D64" s="177"/>
      <c r="E64" s="177"/>
      <c r="F64" s="177"/>
      <c r="G64" s="177"/>
      <c r="H64" s="177"/>
      <c r="I64" s="177"/>
      <c r="J64" s="177"/>
      <c r="K64" s="177"/>
      <c r="L64" s="177"/>
      <c r="M64" s="177"/>
      <c r="N64" s="177"/>
      <c r="O64" s="177"/>
    </row>
    <row r="65" spans="1:15" ht="15" customHeight="1" x14ac:dyDescent="0.2">
      <c r="A65" s="47"/>
      <c r="B65" s="177"/>
      <c r="C65" s="177"/>
      <c r="D65" s="177"/>
      <c r="E65" s="177"/>
      <c r="F65" s="177"/>
      <c r="G65" s="177"/>
      <c r="H65" s="177"/>
      <c r="I65" s="177"/>
      <c r="J65" s="177"/>
      <c r="K65" s="177"/>
      <c r="L65" s="177"/>
      <c r="M65" s="177"/>
      <c r="N65" s="177"/>
      <c r="O65" s="177"/>
    </row>
    <row r="66" spans="1:15" ht="15" customHeight="1" x14ac:dyDescent="0.2">
      <c r="A66" s="47"/>
      <c r="B66" s="177"/>
      <c r="C66" s="177"/>
      <c r="D66" s="177"/>
      <c r="E66" s="177"/>
      <c r="F66" s="177"/>
      <c r="G66" s="177"/>
      <c r="H66" s="177"/>
      <c r="I66" s="177"/>
      <c r="J66" s="177"/>
      <c r="K66" s="177"/>
      <c r="L66" s="177"/>
      <c r="M66" s="177"/>
      <c r="N66" s="177"/>
      <c r="O66" s="177"/>
    </row>
    <row r="67" spans="1:15" ht="9" customHeight="1" x14ac:dyDescent="0.2">
      <c r="A67" s="47"/>
      <c r="B67" s="47"/>
      <c r="C67" s="47"/>
      <c r="D67" s="47"/>
      <c r="E67" s="47"/>
      <c r="F67" s="47"/>
      <c r="G67" s="47"/>
      <c r="H67" s="47"/>
      <c r="I67" s="47"/>
      <c r="J67" s="47"/>
      <c r="K67" s="47"/>
      <c r="L67" s="47"/>
      <c r="M67" s="47"/>
      <c r="N67" s="47"/>
      <c r="O67" s="47"/>
    </row>
    <row r="68" spans="1:15" ht="15" customHeight="1" x14ac:dyDescent="0.2">
      <c r="A68" s="47"/>
      <c r="B68" s="177" t="s">
        <v>101</v>
      </c>
      <c r="C68" s="177"/>
      <c r="D68" s="177"/>
      <c r="E68" s="177"/>
      <c r="F68" s="177"/>
      <c r="G68" s="177"/>
      <c r="H68" s="177"/>
      <c r="I68" s="177"/>
      <c r="J68" s="177"/>
      <c r="K68" s="177"/>
      <c r="L68" s="177"/>
      <c r="M68" s="177"/>
      <c r="N68" s="177"/>
      <c r="O68" s="177"/>
    </row>
    <row r="69" spans="1:15" ht="15" customHeight="1" x14ac:dyDescent="0.2">
      <c r="A69" s="47"/>
      <c r="B69" s="177"/>
      <c r="C69" s="177"/>
      <c r="D69" s="177"/>
      <c r="E69" s="177"/>
      <c r="F69" s="177"/>
      <c r="G69" s="177"/>
      <c r="H69" s="177"/>
      <c r="I69" s="177"/>
      <c r="J69" s="177"/>
      <c r="K69" s="177"/>
      <c r="L69" s="177"/>
      <c r="M69" s="177"/>
      <c r="N69" s="177"/>
      <c r="O69" s="177"/>
    </row>
    <row r="70" spans="1:15" ht="15" customHeight="1" x14ac:dyDescent="0.2">
      <c r="A70" s="47"/>
      <c r="B70" s="177"/>
      <c r="C70" s="177"/>
      <c r="D70" s="177"/>
      <c r="E70" s="177"/>
      <c r="F70" s="177"/>
      <c r="G70" s="177"/>
      <c r="H70" s="177"/>
      <c r="I70" s="177"/>
      <c r="J70" s="177"/>
      <c r="K70" s="177"/>
      <c r="L70" s="177"/>
      <c r="M70" s="177"/>
      <c r="N70" s="177"/>
      <c r="O70" s="177"/>
    </row>
    <row r="71" spans="1:15" ht="9" customHeight="1" x14ac:dyDescent="0.2">
      <c r="A71" s="47"/>
      <c r="B71" s="47"/>
      <c r="C71" s="47"/>
      <c r="D71" s="47"/>
      <c r="E71" s="47"/>
      <c r="F71" s="47"/>
      <c r="G71" s="47"/>
      <c r="H71" s="47"/>
      <c r="I71" s="47"/>
      <c r="J71" s="47"/>
      <c r="K71" s="47"/>
      <c r="L71" s="47"/>
      <c r="M71" s="47"/>
      <c r="N71" s="47"/>
      <c r="O71" s="47"/>
    </row>
    <row r="72" spans="1:15" ht="15" customHeight="1" x14ac:dyDescent="0.2">
      <c r="A72" s="47"/>
      <c r="B72" s="179" t="s">
        <v>102</v>
      </c>
      <c r="C72" s="180"/>
      <c r="D72" s="180"/>
      <c r="E72" s="180"/>
      <c r="F72" s="180"/>
      <c r="G72" s="180"/>
      <c r="H72" s="180"/>
      <c r="I72" s="180"/>
      <c r="J72" s="180"/>
      <c r="K72" s="180"/>
      <c r="L72" s="180"/>
      <c r="M72" s="180"/>
      <c r="N72" s="180"/>
      <c r="O72" s="180"/>
    </row>
    <row r="73" spans="1:15" ht="15" customHeight="1" x14ac:dyDescent="0.2">
      <c r="A73" s="47"/>
      <c r="B73" s="180"/>
      <c r="C73" s="180"/>
      <c r="D73" s="180"/>
      <c r="E73" s="180"/>
      <c r="F73" s="180"/>
      <c r="G73" s="180"/>
      <c r="H73" s="180"/>
      <c r="I73" s="180"/>
      <c r="J73" s="180"/>
      <c r="K73" s="180"/>
      <c r="L73" s="180"/>
      <c r="M73" s="180"/>
      <c r="N73" s="180"/>
      <c r="O73" s="180"/>
    </row>
    <row r="74" spans="1:15" ht="15" customHeight="1" x14ac:dyDescent="0.2">
      <c r="A74" s="47"/>
      <c r="B74" s="180"/>
      <c r="C74" s="180"/>
      <c r="D74" s="180"/>
      <c r="E74" s="180"/>
      <c r="F74" s="180"/>
      <c r="G74" s="180"/>
      <c r="H74" s="180"/>
      <c r="I74" s="180"/>
      <c r="J74" s="180"/>
      <c r="K74" s="180"/>
      <c r="L74" s="180"/>
      <c r="M74" s="180"/>
      <c r="N74" s="180"/>
      <c r="O74" s="180"/>
    </row>
    <row r="75" spans="1:15" ht="15" customHeight="1" x14ac:dyDescent="0.2">
      <c r="A75" s="47"/>
      <c r="B75" s="180"/>
      <c r="C75" s="180"/>
      <c r="D75" s="180"/>
      <c r="E75" s="180"/>
      <c r="F75" s="180"/>
      <c r="G75" s="180"/>
      <c r="H75" s="180"/>
      <c r="I75" s="180"/>
      <c r="J75" s="180"/>
      <c r="K75" s="180"/>
      <c r="L75" s="180"/>
      <c r="M75" s="180"/>
      <c r="N75" s="180"/>
      <c r="O75" s="180"/>
    </row>
    <row r="76" spans="1:15" ht="15" customHeight="1" x14ac:dyDescent="0.2">
      <c r="A76" s="47"/>
      <c r="B76" s="180"/>
      <c r="C76" s="180"/>
      <c r="D76" s="180"/>
      <c r="E76" s="180"/>
      <c r="F76" s="180"/>
      <c r="G76" s="180"/>
      <c r="H76" s="180"/>
      <c r="I76" s="180"/>
      <c r="J76" s="180"/>
      <c r="K76" s="180"/>
      <c r="L76" s="180"/>
      <c r="M76" s="180"/>
      <c r="N76" s="180"/>
      <c r="O76" s="180"/>
    </row>
    <row r="77" spans="1:15" ht="15" customHeight="1" x14ac:dyDescent="0.2">
      <c r="A77" s="47"/>
      <c r="B77" s="180"/>
      <c r="C77" s="180"/>
      <c r="D77" s="180"/>
      <c r="E77" s="180"/>
      <c r="F77" s="180"/>
      <c r="G77" s="180"/>
      <c r="H77" s="180"/>
      <c r="I77" s="180"/>
      <c r="J77" s="180"/>
      <c r="K77" s="180"/>
      <c r="L77" s="180"/>
      <c r="M77" s="180"/>
      <c r="N77" s="180"/>
      <c r="O77" s="180"/>
    </row>
    <row r="78" spans="1:15" ht="15" customHeight="1" x14ac:dyDescent="0.2">
      <c r="A78" s="47"/>
    </row>
    <row r="79" spans="1:15" ht="15" customHeight="1" x14ac:dyDescent="0.25">
      <c r="A79" s="145">
        <v>2</v>
      </c>
      <c r="B79" s="46" t="s">
        <v>103</v>
      </c>
    </row>
    <row r="80" spans="1:15" ht="6.75" customHeight="1" x14ac:dyDescent="0.2"/>
    <row r="81" spans="2:15" ht="15" customHeight="1" x14ac:dyDescent="0.2">
      <c r="B81" s="177" t="s">
        <v>321</v>
      </c>
      <c r="C81" s="178"/>
      <c r="D81" s="178"/>
      <c r="E81" s="178"/>
      <c r="F81" s="178"/>
      <c r="G81" s="178"/>
      <c r="H81" s="178"/>
      <c r="I81" s="178"/>
      <c r="J81" s="178"/>
      <c r="K81" s="178"/>
      <c r="L81" s="178"/>
      <c r="M81" s="178"/>
      <c r="N81" s="178"/>
      <c r="O81" s="178"/>
    </row>
    <row r="82" spans="2:15" ht="15" customHeight="1" x14ac:dyDescent="0.2">
      <c r="B82" s="178"/>
      <c r="C82" s="178"/>
      <c r="D82" s="178"/>
      <c r="E82" s="178"/>
      <c r="F82" s="178"/>
      <c r="G82" s="178"/>
      <c r="H82" s="178"/>
      <c r="I82" s="178"/>
      <c r="J82" s="178"/>
      <c r="K82" s="178"/>
      <c r="L82" s="178"/>
      <c r="M82" s="178"/>
      <c r="N82" s="178"/>
      <c r="O82" s="178"/>
    </row>
    <row r="83" spans="2:15" ht="15" customHeight="1" x14ac:dyDescent="0.2">
      <c r="B83" s="178"/>
      <c r="C83" s="178"/>
      <c r="D83" s="178"/>
      <c r="E83" s="178"/>
      <c r="F83" s="178"/>
      <c r="G83" s="178"/>
      <c r="H83" s="178"/>
      <c r="I83" s="178"/>
      <c r="J83" s="178"/>
      <c r="K83" s="178"/>
      <c r="L83" s="178"/>
      <c r="M83" s="178"/>
      <c r="N83" s="178"/>
      <c r="O83" s="178"/>
    </row>
    <row r="84" spans="2:15" x14ac:dyDescent="0.2">
      <c r="B84" s="178"/>
      <c r="C84" s="178"/>
      <c r="D84" s="178"/>
      <c r="E84" s="178"/>
      <c r="F84" s="178"/>
      <c r="G84" s="178"/>
      <c r="H84" s="178"/>
      <c r="I84" s="178"/>
      <c r="J84" s="178"/>
      <c r="K84" s="178"/>
      <c r="L84" s="178"/>
      <c r="M84" s="178"/>
      <c r="N84" s="178"/>
      <c r="O84" s="178"/>
    </row>
    <row r="85" spans="2:15" ht="9" customHeight="1" x14ac:dyDescent="0.2"/>
    <row r="86" spans="2:15" x14ac:dyDescent="0.2">
      <c r="B86" s="177" t="s">
        <v>104</v>
      </c>
      <c r="C86" s="178"/>
      <c r="D86" s="178"/>
      <c r="E86" s="178"/>
      <c r="F86" s="178"/>
      <c r="G86" s="178"/>
      <c r="H86" s="178"/>
      <c r="I86" s="178"/>
      <c r="J86" s="178"/>
      <c r="K86" s="178"/>
      <c r="L86" s="178"/>
      <c r="M86" s="178"/>
      <c r="N86" s="178"/>
      <c r="O86" s="178"/>
    </row>
    <row r="87" spans="2:15" x14ac:dyDescent="0.2">
      <c r="B87" s="178"/>
      <c r="C87" s="178"/>
      <c r="D87" s="178"/>
      <c r="E87" s="178"/>
      <c r="F87" s="178"/>
      <c r="G87" s="178"/>
      <c r="H87" s="178"/>
      <c r="I87" s="178"/>
      <c r="J87" s="178"/>
      <c r="K87" s="178"/>
      <c r="L87" s="178"/>
      <c r="M87" s="178"/>
      <c r="N87" s="178"/>
      <c r="O87" s="178"/>
    </row>
    <row r="88" spans="2:15" x14ac:dyDescent="0.2">
      <c r="B88" s="178"/>
      <c r="C88" s="178"/>
      <c r="D88" s="178"/>
      <c r="E88" s="178"/>
      <c r="F88" s="178"/>
      <c r="G88" s="178"/>
      <c r="H88" s="178"/>
      <c r="I88" s="178"/>
      <c r="J88" s="178"/>
      <c r="K88" s="178"/>
      <c r="L88" s="178"/>
      <c r="M88" s="178"/>
      <c r="N88" s="178"/>
      <c r="O88" s="178"/>
    </row>
    <row r="89" spans="2:15" x14ac:dyDescent="0.2">
      <c r="B89" s="178"/>
      <c r="C89" s="178"/>
      <c r="D89" s="178"/>
      <c r="E89" s="178"/>
      <c r="F89" s="178"/>
      <c r="G89" s="178"/>
      <c r="H89" s="178"/>
      <c r="I89" s="178"/>
      <c r="J89" s="178"/>
      <c r="K89" s="178"/>
      <c r="L89" s="178"/>
      <c r="M89" s="178"/>
      <c r="N89" s="178"/>
      <c r="O89" s="178"/>
    </row>
    <row r="90" spans="2:15" x14ac:dyDescent="0.2">
      <c r="B90" s="178"/>
      <c r="C90" s="178"/>
      <c r="D90" s="178"/>
      <c r="E90" s="178"/>
      <c r="F90" s="178"/>
      <c r="G90" s="178"/>
      <c r="H90" s="178"/>
      <c r="I90" s="178"/>
      <c r="J90" s="178"/>
      <c r="K90" s="178"/>
      <c r="L90" s="178"/>
      <c r="M90" s="178"/>
      <c r="N90" s="178"/>
      <c r="O90" s="178"/>
    </row>
    <row r="91" spans="2:15" ht="8.25" customHeight="1" x14ac:dyDescent="0.2">
      <c r="B91" s="147"/>
      <c r="C91" s="147"/>
      <c r="D91" s="147"/>
      <c r="E91" s="147"/>
      <c r="F91" s="147"/>
      <c r="G91" s="147"/>
      <c r="H91" s="147"/>
      <c r="I91" s="147"/>
      <c r="J91" s="147"/>
      <c r="K91" s="147"/>
      <c r="L91" s="147"/>
      <c r="M91" s="147"/>
      <c r="N91" s="147"/>
      <c r="O91" s="147"/>
    </row>
    <row r="92" spans="2:15" x14ac:dyDescent="0.2">
      <c r="B92" s="177" t="s">
        <v>105</v>
      </c>
      <c r="C92" s="178"/>
      <c r="D92" s="178"/>
      <c r="E92" s="178"/>
      <c r="F92" s="178"/>
      <c r="G92" s="178"/>
      <c r="H92" s="178"/>
      <c r="I92" s="178"/>
      <c r="J92" s="178"/>
      <c r="K92" s="178"/>
      <c r="L92" s="178"/>
      <c r="M92" s="178"/>
      <c r="N92" s="178"/>
      <c r="O92" s="178"/>
    </row>
    <row r="93" spans="2:15" x14ac:dyDescent="0.2">
      <c r="B93" s="178"/>
      <c r="C93" s="178"/>
      <c r="D93" s="178"/>
      <c r="E93" s="178"/>
      <c r="F93" s="178"/>
      <c r="G93" s="178"/>
      <c r="H93" s="178"/>
      <c r="I93" s="178"/>
      <c r="J93" s="178"/>
      <c r="K93" s="178"/>
      <c r="L93" s="178"/>
      <c r="M93" s="178"/>
      <c r="N93" s="178"/>
      <c r="O93" s="178"/>
    </row>
    <row r="94" spans="2:15" x14ac:dyDescent="0.2">
      <c r="B94" s="178"/>
      <c r="C94" s="178"/>
      <c r="D94" s="178"/>
      <c r="E94" s="178"/>
      <c r="F94" s="178"/>
      <c r="G94" s="178"/>
      <c r="H94" s="178"/>
      <c r="I94" s="178"/>
      <c r="J94" s="178"/>
      <c r="K94" s="178"/>
      <c r="L94" s="178"/>
      <c r="M94" s="178"/>
      <c r="N94" s="178"/>
      <c r="O94" s="178"/>
    </row>
    <row r="95" spans="2:15" x14ac:dyDescent="0.2">
      <c r="B95" s="178"/>
      <c r="C95" s="178"/>
      <c r="D95" s="178"/>
      <c r="E95" s="178"/>
      <c r="F95" s="178"/>
      <c r="G95" s="178"/>
      <c r="H95" s="178"/>
      <c r="I95" s="178"/>
      <c r="J95" s="178"/>
      <c r="K95" s="178"/>
      <c r="L95" s="178"/>
      <c r="M95" s="178"/>
      <c r="N95" s="178"/>
      <c r="O95" s="178"/>
    </row>
    <row r="96" spans="2:15" x14ac:dyDescent="0.2">
      <c r="B96" s="178"/>
      <c r="C96" s="178"/>
      <c r="D96" s="178"/>
      <c r="E96" s="178"/>
      <c r="F96" s="178"/>
      <c r="G96" s="178"/>
      <c r="H96" s="178"/>
      <c r="I96" s="178"/>
      <c r="J96" s="178"/>
      <c r="K96" s="178"/>
      <c r="L96" s="178"/>
      <c r="M96" s="178"/>
      <c r="N96" s="178"/>
      <c r="O96" s="178"/>
    </row>
    <row r="97" spans="1:15" x14ac:dyDescent="0.2">
      <c r="B97" s="178"/>
      <c r="C97" s="178"/>
      <c r="D97" s="178"/>
      <c r="E97" s="178"/>
      <c r="F97" s="178"/>
      <c r="G97" s="178"/>
      <c r="H97" s="178"/>
      <c r="I97" s="178"/>
      <c r="J97" s="178"/>
      <c r="K97" s="178"/>
      <c r="L97" s="178"/>
      <c r="M97" s="178"/>
      <c r="N97" s="178"/>
      <c r="O97" s="178"/>
    </row>
    <row r="98" spans="1:15" x14ac:dyDescent="0.2">
      <c r="B98" s="178"/>
      <c r="C98" s="178"/>
      <c r="D98" s="178"/>
      <c r="E98" s="178"/>
      <c r="F98" s="178"/>
      <c r="G98" s="178"/>
      <c r="H98" s="178"/>
      <c r="I98" s="178"/>
      <c r="J98" s="178"/>
      <c r="K98" s="178"/>
      <c r="L98" s="178"/>
      <c r="M98" s="178"/>
      <c r="N98" s="178"/>
      <c r="O98" s="178"/>
    </row>
    <row r="99" spans="1:15" x14ac:dyDescent="0.2">
      <c r="B99" s="178"/>
      <c r="C99" s="178"/>
      <c r="D99" s="178"/>
      <c r="E99" s="178"/>
      <c r="F99" s="178"/>
      <c r="G99" s="178"/>
      <c r="H99" s="178"/>
      <c r="I99" s="178"/>
      <c r="J99" s="178"/>
      <c r="K99" s="178"/>
      <c r="L99" s="178"/>
      <c r="M99" s="178"/>
      <c r="N99" s="178"/>
      <c r="O99" s="178"/>
    </row>
    <row r="100" spans="1:15" x14ac:dyDescent="0.2">
      <c r="B100" s="178"/>
      <c r="C100" s="178"/>
      <c r="D100" s="178"/>
      <c r="E100" s="178"/>
      <c r="F100" s="178"/>
      <c r="G100" s="178"/>
      <c r="H100" s="178"/>
      <c r="I100" s="178"/>
      <c r="J100" s="178"/>
      <c r="K100" s="178"/>
      <c r="L100" s="178"/>
      <c r="M100" s="178"/>
      <c r="N100" s="178"/>
      <c r="O100" s="178"/>
    </row>
    <row r="102" spans="1:15" ht="15" x14ac:dyDescent="0.25">
      <c r="A102" s="145">
        <v>3</v>
      </c>
      <c r="B102" s="46" t="s">
        <v>322</v>
      </c>
    </row>
    <row r="104" spans="1:15" x14ac:dyDescent="0.2">
      <c r="B104" s="180" t="s">
        <v>323</v>
      </c>
      <c r="C104" s="180"/>
      <c r="D104" s="180"/>
      <c r="E104" s="180"/>
      <c r="F104" s="180"/>
      <c r="G104" s="180"/>
      <c r="H104" s="180"/>
      <c r="I104" s="180"/>
      <c r="J104" s="180"/>
      <c r="K104" s="180"/>
      <c r="L104" s="180"/>
      <c r="M104" s="180"/>
      <c r="N104" s="180"/>
      <c r="O104" s="180"/>
    </row>
    <row r="105" spans="1:15" x14ac:dyDescent="0.2">
      <c r="B105" s="180"/>
      <c r="C105" s="180"/>
      <c r="D105" s="180"/>
      <c r="E105" s="180"/>
      <c r="F105" s="180"/>
      <c r="G105" s="180"/>
      <c r="H105" s="180"/>
      <c r="I105" s="180"/>
      <c r="J105" s="180"/>
      <c r="K105" s="180"/>
      <c r="L105" s="180"/>
      <c r="M105" s="180"/>
      <c r="N105" s="180"/>
      <c r="O105" s="180"/>
    </row>
    <row r="106" spans="1:15" x14ac:dyDescent="0.2">
      <c r="B106" s="180"/>
      <c r="C106" s="180"/>
      <c r="D106" s="180"/>
      <c r="E106" s="180"/>
      <c r="F106" s="180"/>
      <c r="G106" s="180"/>
      <c r="H106" s="180"/>
      <c r="I106" s="180"/>
      <c r="J106" s="180"/>
      <c r="K106" s="180"/>
      <c r="L106" s="180"/>
      <c r="M106" s="180"/>
      <c r="N106" s="180"/>
      <c r="O106" s="180"/>
    </row>
    <row r="107" spans="1:15" x14ac:dyDescent="0.2">
      <c r="B107" s="180"/>
      <c r="C107" s="180"/>
      <c r="D107" s="180"/>
      <c r="E107" s="180"/>
      <c r="F107" s="180"/>
      <c r="G107" s="180"/>
      <c r="H107" s="180"/>
      <c r="I107" s="180"/>
      <c r="J107" s="180"/>
      <c r="K107" s="180"/>
      <c r="L107" s="180"/>
      <c r="M107" s="180"/>
      <c r="N107" s="180"/>
      <c r="O107" s="180"/>
    </row>
    <row r="108" spans="1:15" x14ac:dyDescent="0.2">
      <c r="B108" s="180"/>
      <c r="C108" s="180"/>
      <c r="D108" s="180"/>
      <c r="E108" s="180"/>
      <c r="F108" s="180"/>
      <c r="G108" s="180"/>
      <c r="H108" s="180"/>
      <c r="I108" s="180"/>
      <c r="J108" s="180"/>
      <c r="K108" s="180"/>
      <c r="L108" s="180"/>
      <c r="M108" s="180"/>
      <c r="N108" s="180"/>
      <c r="O108" s="180"/>
    </row>
    <row r="110" spans="1:15" x14ac:dyDescent="0.2">
      <c r="B110" s="180" t="s">
        <v>324</v>
      </c>
      <c r="C110" s="180"/>
      <c r="D110" s="180"/>
      <c r="E110" s="180"/>
      <c r="F110" s="180"/>
      <c r="G110" s="180"/>
      <c r="H110" s="180"/>
      <c r="I110" s="180"/>
      <c r="J110" s="180"/>
      <c r="K110" s="180"/>
      <c r="L110" s="180"/>
      <c r="M110" s="180"/>
      <c r="N110" s="180"/>
      <c r="O110" s="180"/>
    </row>
    <row r="111" spans="1:15" x14ac:dyDescent="0.2">
      <c r="B111" s="180"/>
      <c r="C111" s="180"/>
      <c r="D111" s="180"/>
      <c r="E111" s="180"/>
      <c r="F111" s="180"/>
      <c r="G111" s="180"/>
      <c r="H111" s="180"/>
      <c r="I111" s="180"/>
      <c r="J111" s="180"/>
      <c r="K111" s="180"/>
      <c r="L111" s="180"/>
      <c r="M111" s="180"/>
      <c r="N111" s="180"/>
      <c r="O111" s="180"/>
    </row>
    <row r="112" spans="1:15" x14ac:dyDescent="0.2">
      <c r="B112" s="180"/>
      <c r="C112" s="180"/>
      <c r="D112" s="180"/>
      <c r="E112" s="180"/>
      <c r="F112" s="180"/>
      <c r="G112" s="180"/>
      <c r="H112" s="180"/>
      <c r="I112" s="180"/>
      <c r="J112" s="180"/>
      <c r="K112" s="180"/>
      <c r="L112" s="180"/>
      <c r="M112" s="180"/>
      <c r="N112" s="180"/>
      <c r="O112" s="180"/>
    </row>
    <row r="113" spans="2:15" x14ac:dyDescent="0.2">
      <c r="B113" s="180"/>
      <c r="C113" s="180"/>
      <c r="D113" s="180"/>
      <c r="E113" s="180"/>
      <c r="F113" s="180"/>
      <c r="G113" s="180"/>
      <c r="H113" s="180"/>
      <c r="I113" s="180"/>
      <c r="J113" s="180"/>
      <c r="K113" s="180"/>
      <c r="L113" s="180"/>
      <c r="M113" s="180"/>
      <c r="N113" s="180"/>
      <c r="O113" s="180"/>
    </row>
    <row r="115" spans="2:15" x14ac:dyDescent="0.2">
      <c r="B115" t="s">
        <v>325</v>
      </c>
      <c r="D115" s="180" t="s">
        <v>326</v>
      </c>
      <c r="E115" s="180"/>
      <c r="F115" s="180"/>
      <c r="G115" s="180"/>
      <c r="H115" s="180"/>
      <c r="I115" s="180"/>
      <c r="J115" s="180"/>
      <c r="K115" s="180"/>
      <c r="L115" s="180"/>
      <c r="M115" s="180"/>
      <c r="N115" s="180"/>
      <c r="O115" s="180"/>
    </row>
    <row r="116" spans="2:15" x14ac:dyDescent="0.2">
      <c r="D116" s="180"/>
      <c r="E116" s="180"/>
      <c r="F116" s="180"/>
      <c r="G116" s="180"/>
      <c r="H116" s="180"/>
      <c r="I116" s="180"/>
      <c r="J116" s="180"/>
      <c r="K116" s="180"/>
      <c r="L116" s="180"/>
      <c r="M116" s="180"/>
      <c r="N116" s="180"/>
      <c r="O116" s="180"/>
    </row>
    <row r="117" spans="2:15" x14ac:dyDescent="0.2">
      <c r="D117" s="180"/>
      <c r="E117" s="180"/>
      <c r="F117" s="180"/>
      <c r="G117" s="180"/>
      <c r="H117" s="180"/>
      <c r="I117" s="180"/>
      <c r="J117" s="180"/>
      <c r="K117" s="180"/>
      <c r="L117" s="180"/>
      <c r="M117" s="180"/>
      <c r="N117" s="180"/>
      <c r="O117" s="180"/>
    </row>
    <row r="118" spans="2:15" x14ac:dyDescent="0.2">
      <c r="D118" s="180"/>
      <c r="E118" s="180"/>
      <c r="F118" s="180"/>
      <c r="G118" s="180"/>
      <c r="H118" s="180"/>
      <c r="I118" s="180"/>
      <c r="J118" s="180"/>
      <c r="K118" s="180"/>
      <c r="L118" s="180"/>
      <c r="M118" s="180"/>
      <c r="N118" s="180"/>
      <c r="O118" s="180"/>
    </row>
    <row r="119" spans="2:15" x14ac:dyDescent="0.2">
      <c r="D119" s="180"/>
      <c r="E119" s="180"/>
      <c r="F119" s="180"/>
      <c r="G119" s="180"/>
      <c r="H119" s="180"/>
      <c r="I119" s="180"/>
      <c r="J119" s="180"/>
      <c r="K119" s="180"/>
      <c r="L119" s="180"/>
      <c r="M119" s="180"/>
      <c r="N119" s="180"/>
      <c r="O119" s="180"/>
    </row>
    <row r="121" spans="2:15" x14ac:dyDescent="0.2">
      <c r="B121" t="s">
        <v>327</v>
      </c>
      <c r="D121" s="180" t="s">
        <v>328</v>
      </c>
      <c r="E121" s="180"/>
      <c r="F121" s="180"/>
      <c r="G121" s="180"/>
      <c r="H121" s="180"/>
      <c r="I121" s="180"/>
      <c r="J121" s="180"/>
      <c r="K121" s="180"/>
      <c r="L121" s="180"/>
      <c r="M121" s="180"/>
      <c r="N121" s="180"/>
      <c r="O121" s="180"/>
    </row>
    <row r="122" spans="2:15" x14ac:dyDescent="0.2">
      <c r="D122" s="180"/>
      <c r="E122" s="180"/>
      <c r="F122" s="180"/>
      <c r="G122" s="180"/>
      <c r="H122" s="180"/>
      <c r="I122" s="180"/>
      <c r="J122" s="180"/>
      <c r="K122" s="180"/>
      <c r="L122" s="180"/>
      <c r="M122" s="180"/>
      <c r="N122" s="180"/>
      <c r="O122" s="180"/>
    </row>
    <row r="123" spans="2:15" x14ac:dyDescent="0.2">
      <c r="D123" s="180"/>
      <c r="E123" s="180"/>
      <c r="F123" s="180"/>
      <c r="G123" s="180"/>
      <c r="H123" s="180"/>
      <c r="I123" s="180"/>
      <c r="J123" s="180"/>
      <c r="K123" s="180"/>
      <c r="L123" s="180"/>
      <c r="M123" s="180"/>
      <c r="N123" s="180"/>
      <c r="O123" s="180"/>
    </row>
    <row r="124" spans="2:15" x14ac:dyDescent="0.2">
      <c r="D124" s="180"/>
      <c r="E124" s="180"/>
      <c r="F124" s="180"/>
      <c r="G124" s="180"/>
      <c r="H124" s="180"/>
      <c r="I124" s="180"/>
      <c r="J124" s="180"/>
      <c r="K124" s="180"/>
      <c r="L124" s="180"/>
      <c r="M124" s="180"/>
      <c r="N124" s="180"/>
      <c r="O124" s="180"/>
    </row>
    <row r="125" spans="2:15" x14ac:dyDescent="0.2">
      <c r="D125" s="180"/>
      <c r="E125" s="180"/>
      <c r="F125" s="180"/>
      <c r="G125" s="180"/>
      <c r="H125" s="180"/>
      <c r="I125" s="180"/>
      <c r="J125" s="180"/>
      <c r="K125" s="180"/>
      <c r="L125" s="180"/>
      <c r="M125" s="180"/>
      <c r="N125" s="180"/>
      <c r="O125" s="180"/>
    </row>
    <row r="127" spans="2:15" x14ac:dyDescent="0.2">
      <c r="B127" t="s">
        <v>329</v>
      </c>
      <c r="D127" s="180" t="s">
        <v>330</v>
      </c>
      <c r="E127" s="180"/>
      <c r="F127" s="180"/>
      <c r="G127" s="180"/>
      <c r="H127" s="180"/>
      <c r="I127" s="180"/>
      <c r="J127" s="180"/>
      <c r="K127" s="180"/>
      <c r="L127" s="180"/>
      <c r="M127" s="180"/>
      <c r="N127" s="180"/>
      <c r="O127" s="180"/>
    </row>
    <row r="128" spans="2:15" x14ac:dyDescent="0.2">
      <c r="D128" s="180"/>
      <c r="E128" s="180"/>
      <c r="F128" s="180"/>
      <c r="G128" s="180"/>
      <c r="H128" s="180"/>
      <c r="I128" s="180"/>
      <c r="J128" s="180"/>
      <c r="K128" s="180"/>
      <c r="L128" s="180"/>
      <c r="M128" s="180"/>
      <c r="N128" s="180"/>
      <c r="O128" s="180"/>
    </row>
    <row r="129" spans="2:15" x14ac:dyDescent="0.2">
      <c r="D129" s="180"/>
      <c r="E129" s="180"/>
      <c r="F129" s="180"/>
      <c r="G129" s="180"/>
      <c r="H129" s="180"/>
      <c r="I129" s="180"/>
      <c r="J129" s="180"/>
      <c r="K129" s="180"/>
      <c r="L129" s="180"/>
      <c r="M129" s="180"/>
      <c r="N129" s="180"/>
      <c r="O129" s="180"/>
    </row>
    <row r="130" spans="2:15" x14ac:dyDescent="0.2">
      <c r="D130" s="180"/>
      <c r="E130" s="180"/>
      <c r="F130" s="180"/>
      <c r="G130" s="180"/>
      <c r="H130" s="180"/>
      <c r="I130" s="180"/>
      <c r="J130" s="180"/>
      <c r="K130" s="180"/>
      <c r="L130" s="180"/>
      <c r="M130" s="180"/>
      <c r="N130" s="180"/>
      <c r="O130" s="180"/>
    </row>
    <row r="131" spans="2:15" x14ac:dyDescent="0.2">
      <c r="D131" s="180"/>
      <c r="E131" s="180"/>
      <c r="F131" s="180"/>
      <c r="G131" s="180"/>
      <c r="H131" s="180"/>
      <c r="I131" s="180"/>
      <c r="J131" s="180"/>
      <c r="K131" s="180"/>
      <c r="L131" s="180"/>
      <c r="M131" s="180"/>
      <c r="N131" s="180"/>
      <c r="O131" s="180"/>
    </row>
    <row r="132" spans="2:15" x14ac:dyDescent="0.2">
      <c r="D132" s="180"/>
      <c r="E132" s="180"/>
      <c r="F132" s="180"/>
      <c r="G132" s="180"/>
      <c r="H132" s="180"/>
      <c r="I132" s="180"/>
      <c r="J132" s="180"/>
      <c r="K132" s="180"/>
      <c r="L132" s="180"/>
      <c r="M132" s="180"/>
      <c r="N132" s="180"/>
      <c r="O132" s="180"/>
    </row>
    <row r="134" spans="2:15" x14ac:dyDescent="0.2">
      <c r="B134" t="s">
        <v>331</v>
      </c>
      <c r="D134" s="180" t="s">
        <v>332</v>
      </c>
      <c r="E134" s="180"/>
      <c r="F134" s="180"/>
      <c r="G134" s="180"/>
      <c r="H134" s="180"/>
      <c r="I134" s="180"/>
      <c r="J134" s="180"/>
      <c r="K134" s="180"/>
      <c r="L134" s="180"/>
      <c r="M134" s="180"/>
      <c r="N134" s="180"/>
      <c r="O134" s="180"/>
    </row>
    <row r="135" spans="2:15" x14ac:dyDescent="0.2">
      <c r="D135" s="180"/>
      <c r="E135" s="180"/>
      <c r="F135" s="180"/>
      <c r="G135" s="180"/>
      <c r="H135" s="180"/>
      <c r="I135" s="180"/>
      <c r="J135" s="180"/>
      <c r="K135" s="180"/>
      <c r="L135" s="180"/>
      <c r="M135" s="180"/>
      <c r="N135" s="180"/>
      <c r="O135" s="180"/>
    </row>
    <row r="136" spans="2:15" x14ac:dyDescent="0.2">
      <c r="D136" s="180"/>
      <c r="E136" s="180"/>
      <c r="F136" s="180"/>
      <c r="G136" s="180"/>
      <c r="H136" s="180"/>
      <c r="I136" s="180"/>
      <c r="J136" s="180"/>
      <c r="K136" s="180"/>
      <c r="L136" s="180"/>
      <c r="M136" s="180"/>
      <c r="N136" s="180"/>
      <c r="O136" s="180"/>
    </row>
    <row r="137" spans="2:15" x14ac:dyDescent="0.2">
      <c r="D137" s="180"/>
      <c r="E137" s="180"/>
      <c r="F137" s="180"/>
      <c r="G137" s="180"/>
      <c r="H137" s="180"/>
      <c r="I137" s="180"/>
      <c r="J137" s="180"/>
      <c r="K137" s="180"/>
      <c r="L137" s="180"/>
      <c r="M137" s="180"/>
      <c r="N137" s="180"/>
      <c r="O137" s="180"/>
    </row>
    <row r="138" spans="2:15" x14ac:dyDescent="0.2">
      <c r="D138" s="180"/>
      <c r="E138" s="180"/>
      <c r="F138" s="180"/>
      <c r="G138" s="180"/>
      <c r="H138" s="180"/>
      <c r="I138" s="180"/>
      <c r="J138" s="180"/>
      <c r="K138" s="180"/>
      <c r="L138" s="180"/>
      <c r="M138" s="180"/>
      <c r="N138" s="180"/>
      <c r="O138" s="180"/>
    </row>
    <row r="140" spans="2:15" x14ac:dyDescent="0.2">
      <c r="B140" t="s">
        <v>333</v>
      </c>
      <c r="D140" s="180" t="s">
        <v>334</v>
      </c>
      <c r="E140" s="180"/>
      <c r="F140" s="180"/>
      <c r="G140" s="180"/>
      <c r="H140" s="180"/>
      <c r="I140" s="180"/>
      <c r="J140" s="180"/>
      <c r="K140" s="180"/>
      <c r="L140" s="180"/>
      <c r="M140" s="180"/>
      <c r="N140" s="180"/>
      <c r="O140" s="180"/>
    </row>
    <row r="141" spans="2:15" x14ac:dyDescent="0.2">
      <c r="D141" s="180"/>
      <c r="E141" s="180"/>
      <c r="F141" s="180"/>
      <c r="G141" s="180"/>
      <c r="H141" s="180"/>
      <c r="I141" s="180"/>
      <c r="J141" s="180"/>
      <c r="K141" s="180"/>
      <c r="L141" s="180"/>
      <c r="M141" s="180"/>
      <c r="N141" s="180"/>
      <c r="O141" s="180"/>
    </row>
    <row r="142" spans="2:15" x14ac:dyDescent="0.2">
      <c r="D142" s="180"/>
      <c r="E142" s="180"/>
      <c r="F142" s="180"/>
      <c r="G142" s="180"/>
      <c r="H142" s="180"/>
      <c r="I142" s="180"/>
      <c r="J142" s="180"/>
      <c r="K142" s="180"/>
      <c r="L142" s="180"/>
      <c r="M142" s="180"/>
      <c r="N142" s="180"/>
      <c r="O142" s="180"/>
    </row>
    <row r="144" spans="2:15" x14ac:dyDescent="0.2">
      <c r="B144" t="s">
        <v>335</v>
      </c>
      <c r="D144" s="180" t="s">
        <v>336</v>
      </c>
      <c r="E144" s="180"/>
      <c r="F144" s="180"/>
      <c r="G144" s="180"/>
      <c r="H144" s="180"/>
      <c r="I144" s="180"/>
      <c r="J144" s="180"/>
      <c r="K144" s="180"/>
      <c r="L144" s="180"/>
      <c r="M144" s="180"/>
      <c r="N144" s="180"/>
      <c r="O144" s="180"/>
    </row>
    <row r="145" spans="4:15" x14ac:dyDescent="0.2">
      <c r="D145" s="180"/>
      <c r="E145" s="180"/>
      <c r="F145" s="180"/>
      <c r="G145" s="180"/>
      <c r="H145" s="180"/>
      <c r="I145" s="180"/>
      <c r="J145" s="180"/>
      <c r="K145" s="180"/>
      <c r="L145" s="180"/>
      <c r="M145" s="180"/>
      <c r="N145" s="180"/>
      <c r="O145" s="180"/>
    </row>
    <row r="146" spans="4:15" x14ac:dyDescent="0.2">
      <c r="D146" s="180"/>
      <c r="E146" s="180"/>
      <c r="F146" s="180"/>
      <c r="G146" s="180"/>
      <c r="H146" s="180"/>
      <c r="I146" s="180"/>
      <c r="J146" s="180"/>
      <c r="K146" s="180"/>
      <c r="L146" s="180"/>
      <c r="M146" s="180"/>
      <c r="N146" s="180"/>
      <c r="O146" s="180"/>
    </row>
  </sheetData>
  <mergeCells count="24">
    <mergeCell ref="D115:O119"/>
    <mergeCell ref="D121:O125"/>
    <mergeCell ref="D127:O132"/>
    <mergeCell ref="D134:O138"/>
    <mergeCell ref="D140:O142"/>
    <mergeCell ref="D144:O146"/>
    <mergeCell ref="B72:O77"/>
    <mergeCell ref="B81:O84"/>
    <mergeCell ref="B86:O90"/>
    <mergeCell ref="B92:O100"/>
    <mergeCell ref="B104:O108"/>
    <mergeCell ref="B110:O113"/>
    <mergeCell ref="B32:O33"/>
    <mergeCell ref="B35:O37"/>
    <mergeCell ref="B49:O54"/>
    <mergeCell ref="B56:O60"/>
    <mergeCell ref="B62:O66"/>
    <mergeCell ref="B68:O70"/>
    <mergeCell ref="A4:O5"/>
    <mergeCell ref="B9:O10"/>
    <mergeCell ref="B12:O13"/>
    <mergeCell ref="B15:O18"/>
    <mergeCell ref="B20:O26"/>
    <mergeCell ref="B28:O30"/>
  </mergeCells>
  <pageMargins left="0.7" right="0.7" top="0.75" bottom="0.75" header="0.3" footer="0.3"/>
  <pageSetup scale="65" fitToHeight="2" orientation="portrait" r:id="rId1"/>
  <rowBreaks count="1" manualBreakCount="1">
    <brk id="70"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F68FC-D67D-4183-9E49-D005069A7E25}">
  <dimension ref="A1:F46"/>
  <sheetViews>
    <sheetView topLeftCell="A12" workbookViewId="0"/>
  </sheetViews>
  <sheetFormatPr defaultRowHeight="12.75" x14ac:dyDescent="0.2"/>
  <cols>
    <col min="1" max="1" width="17.28515625" customWidth="1"/>
    <col min="2" max="2" width="14.5703125" style="52" customWidth="1"/>
    <col min="3" max="3" width="17.42578125" style="52" customWidth="1"/>
    <col min="4" max="4" width="12.140625" customWidth="1"/>
    <col min="5" max="5" width="13.28515625" customWidth="1"/>
    <col min="6" max="6" width="11.42578125" customWidth="1"/>
  </cols>
  <sheetData>
    <row r="1" spans="1:3" ht="20.25" x14ac:dyDescent="0.3">
      <c r="A1" s="149" t="s">
        <v>106</v>
      </c>
    </row>
    <row r="4" spans="1:3" ht="15.75" x14ac:dyDescent="0.25">
      <c r="A4" s="150" t="s">
        <v>107</v>
      </c>
    </row>
    <row r="6" spans="1:3" x14ac:dyDescent="0.2">
      <c r="A6" s="151" t="s">
        <v>108</v>
      </c>
      <c r="B6" s="81" t="s">
        <v>109</v>
      </c>
      <c r="C6" s="81" t="s">
        <v>110</v>
      </c>
    </row>
    <row r="7" spans="1:3" x14ac:dyDescent="0.2">
      <c r="A7" t="s">
        <v>111</v>
      </c>
      <c r="B7" s="52" t="s">
        <v>112</v>
      </c>
      <c r="C7" s="52" t="s">
        <v>113</v>
      </c>
    </row>
    <row r="8" spans="1:3" x14ac:dyDescent="0.2">
      <c r="A8" t="s">
        <v>114</v>
      </c>
      <c r="B8" s="52" t="s">
        <v>115</v>
      </c>
      <c r="C8" s="52" t="s">
        <v>116</v>
      </c>
    </row>
    <row r="9" spans="1:3" x14ac:dyDescent="0.2">
      <c r="A9" t="s">
        <v>117</v>
      </c>
      <c r="B9" s="52" t="s">
        <v>118</v>
      </c>
      <c r="C9" s="52" t="s">
        <v>119</v>
      </c>
    </row>
    <row r="10" spans="1:3" x14ac:dyDescent="0.2">
      <c r="A10" t="s">
        <v>120</v>
      </c>
      <c r="B10" s="52" t="s">
        <v>121</v>
      </c>
      <c r="C10" s="52" t="s">
        <v>122</v>
      </c>
    </row>
    <row r="11" spans="1:3" x14ac:dyDescent="0.2">
      <c r="A11" t="s">
        <v>123</v>
      </c>
      <c r="B11" s="52" t="s">
        <v>124</v>
      </c>
      <c r="C11" s="52" t="s">
        <v>125</v>
      </c>
    </row>
    <row r="12" spans="1:3" x14ac:dyDescent="0.2">
      <c r="A12" t="s">
        <v>126</v>
      </c>
      <c r="B12" s="52" t="s">
        <v>127</v>
      </c>
      <c r="C12" s="52" t="s">
        <v>128</v>
      </c>
    </row>
    <row r="13" spans="1:3" x14ac:dyDescent="0.2">
      <c r="A13" t="s">
        <v>129</v>
      </c>
      <c r="B13" s="52" t="s">
        <v>130</v>
      </c>
      <c r="C13" s="52" t="s">
        <v>131</v>
      </c>
    </row>
    <row r="14" spans="1:3" x14ac:dyDescent="0.2">
      <c r="A14" t="s">
        <v>132</v>
      </c>
      <c r="B14" s="52" t="s">
        <v>133</v>
      </c>
      <c r="C14" s="52" t="s">
        <v>134</v>
      </c>
    </row>
    <row r="15" spans="1:3" x14ac:dyDescent="0.2">
      <c r="A15" s="152" t="s">
        <v>135</v>
      </c>
      <c r="B15" s="52" t="s">
        <v>128</v>
      </c>
      <c r="C15" s="52" t="s">
        <v>136</v>
      </c>
    </row>
    <row r="18" spans="1:6" ht="15.75" x14ac:dyDescent="0.25">
      <c r="A18" s="150" t="s">
        <v>63</v>
      </c>
    </row>
    <row r="19" spans="1:6" x14ac:dyDescent="0.2">
      <c r="C19" s="153" t="s">
        <v>137</v>
      </c>
      <c r="D19" s="153" t="s">
        <v>137</v>
      </c>
      <c r="E19" s="153" t="s">
        <v>138</v>
      </c>
      <c r="F19" s="153"/>
    </row>
    <row r="20" spans="1:6" x14ac:dyDescent="0.2">
      <c r="A20" s="151" t="s">
        <v>108</v>
      </c>
      <c r="B20" s="81" t="s">
        <v>139</v>
      </c>
      <c r="C20" s="81" t="s">
        <v>140</v>
      </c>
      <c r="D20" s="81" t="s">
        <v>141</v>
      </c>
      <c r="E20" s="81" t="s">
        <v>141</v>
      </c>
      <c r="F20" s="81"/>
    </row>
    <row r="21" spans="1:6" x14ac:dyDescent="0.2">
      <c r="A21" t="s">
        <v>142</v>
      </c>
      <c r="B21" s="52" t="s">
        <v>143</v>
      </c>
      <c r="C21" s="154" t="s">
        <v>144</v>
      </c>
      <c r="D21" s="154" t="s">
        <v>145</v>
      </c>
      <c r="E21" s="52" t="s">
        <v>146</v>
      </c>
      <c r="F21" s="52"/>
    </row>
    <row r="22" spans="1:6" x14ac:dyDescent="0.2">
      <c r="A22" t="s">
        <v>147</v>
      </c>
      <c r="B22" s="52" t="s">
        <v>148</v>
      </c>
      <c r="C22" s="154" t="s">
        <v>149</v>
      </c>
      <c r="D22" s="154" t="s">
        <v>150</v>
      </c>
      <c r="E22" s="52" t="s">
        <v>151</v>
      </c>
      <c r="F22" s="52"/>
    </row>
    <row r="23" spans="1:6" x14ac:dyDescent="0.2">
      <c r="A23" t="s">
        <v>152</v>
      </c>
      <c r="B23" s="52" t="s">
        <v>153</v>
      </c>
      <c r="C23" s="154" t="s">
        <v>154</v>
      </c>
      <c r="D23" s="154" t="s">
        <v>155</v>
      </c>
      <c r="E23" s="52" t="s">
        <v>156</v>
      </c>
      <c r="F23" s="52"/>
    </row>
    <row r="24" spans="1:6" x14ac:dyDescent="0.2">
      <c r="A24" t="s">
        <v>157</v>
      </c>
      <c r="B24" s="52" t="s">
        <v>158</v>
      </c>
      <c r="C24" s="154" t="s">
        <v>151</v>
      </c>
      <c r="D24" s="154" t="s">
        <v>159</v>
      </c>
      <c r="E24" s="52" t="s">
        <v>156</v>
      </c>
      <c r="F24" s="52"/>
    </row>
    <row r="25" spans="1:6" x14ac:dyDescent="0.2">
      <c r="A25" t="s">
        <v>160</v>
      </c>
      <c r="B25" s="52" t="s">
        <v>161</v>
      </c>
      <c r="C25" s="154" t="s">
        <v>156</v>
      </c>
      <c r="D25" s="154" t="s">
        <v>156</v>
      </c>
      <c r="E25" s="52" t="s">
        <v>156</v>
      </c>
      <c r="F25" s="52"/>
    </row>
    <row r="26" spans="1:6" x14ac:dyDescent="0.2">
      <c r="A26" t="s">
        <v>162</v>
      </c>
      <c r="B26" s="52" t="s">
        <v>163</v>
      </c>
      <c r="C26" s="154" t="s">
        <v>164</v>
      </c>
      <c r="D26" s="154" t="s">
        <v>164</v>
      </c>
      <c r="E26" s="154" t="s">
        <v>164</v>
      </c>
      <c r="F26" s="52"/>
    </row>
    <row r="27" spans="1:6" x14ac:dyDescent="0.2">
      <c r="A27" t="s">
        <v>165</v>
      </c>
      <c r="B27" s="52" t="s">
        <v>166</v>
      </c>
      <c r="C27" s="154" t="s">
        <v>167</v>
      </c>
      <c r="D27" s="154" t="s">
        <v>167</v>
      </c>
      <c r="E27" s="154" t="s">
        <v>167</v>
      </c>
      <c r="F27" s="52"/>
    </row>
    <row r="28" spans="1:6" x14ac:dyDescent="0.2">
      <c r="A28" s="152" t="s">
        <v>168</v>
      </c>
      <c r="B28" s="154" t="s">
        <v>169</v>
      </c>
      <c r="C28" s="154" t="s">
        <v>170</v>
      </c>
      <c r="D28" s="154" t="s">
        <v>170</v>
      </c>
      <c r="E28" s="52" t="s">
        <v>167</v>
      </c>
      <c r="F28" s="52"/>
    </row>
    <row r="29" spans="1:6" x14ac:dyDescent="0.2">
      <c r="A29" s="152"/>
    </row>
    <row r="32" spans="1:6" x14ac:dyDescent="0.2">
      <c r="A32" s="155" t="s">
        <v>171</v>
      </c>
    </row>
    <row r="34" spans="1:4" ht="12.75" customHeight="1" x14ac:dyDescent="0.2">
      <c r="A34" s="181" t="s">
        <v>172</v>
      </c>
      <c r="B34" s="181"/>
      <c r="C34" s="81" t="s">
        <v>173</v>
      </c>
      <c r="D34" s="81" t="s">
        <v>174</v>
      </c>
    </row>
    <row r="35" spans="1:4" x14ac:dyDescent="0.2">
      <c r="A35" s="181"/>
      <c r="B35" s="181"/>
      <c r="C35" s="52" t="s">
        <v>175</v>
      </c>
      <c r="D35" s="52" t="s">
        <v>146</v>
      </c>
    </row>
    <row r="36" spans="1:4" x14ac:dyDescent="0.2">
      <c r="C36" s="52" t="s">
        <v>176</v>
      </c>
      <c r="D36" s="52" t="s">
        <v>151</v>
      </c>
    </row>
    <row r="37" spans="1:4" x14ac:dyDescent="0.2">
      <c r="C37" s="52" t="s">
        <v>177</v>
      </c>
      <c r="D37" s="52" t="s">
        <v>156</v>
      </c>
    </row>
    <row r="38" spans="1:4" x14ac:dyDescent="0.2">
      <c r="C38" s="52" t="s">
        <v>178</v>
      </c>
      <c r="D38" s="52" t="s">
        <v>164</v>
      </c>
    </row>
    <row r="39" spans="1:4" x14ac:dyDescent="0.2">
      <c r="C39" s="52" t="s">
        <v>179</v>
      </c>
      <c r="D39" s="52" t="s">
        <v>167</v>
      </c>
    </row>
    <row r="40" spans="1:4" x14ac:dyDescent="0.2">
      <c r="C40" s="52" t="s">
        <v>180</v>
      </c>
      <c r="D40" s="52" t="s">
        <v>170</v>
      </c>
    </row>
    <row r="46" spans="1:4" x14ac:dyDescent="0.2">
      <c r="A46" s="155" t="s">
        <v>181</v>
      </c>
    </row>
  </sheetData>
  <mergeCells count="1">
    <mergeCell ref="A34:B3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SO Order Summary</vt:lpstr>
      <vt:lpstr>2026-27 SO Order Form</vt:lpstr>
      <vt:lpstr>Blank SO Order Form</vt:lpstr>
      <vt:lpstr>Pkg-What to Order</vt:lpstr>
      <vt:lpstr>Sizing</vt:lpstr>
      <vt:lpstr>'2026-27 SO Order Form'!Print_Area</vt:lpstr>
      <vt:lpstr>'Blank SO Order Form'!Print_Area</vt:lpstr>
      <vt:lpstr>Sizing!Print_Area</vt:lpstr>
      <vt:lpstr>'2026-27 SO Order Form'!Print_Titles</vt:lpstr>
      <vt:lpstr>'Blank SO Order 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Darryl Gross</dc:creator>
  <cp:lastModifiedBy>Darryl Gross</cp:lastModifiedBy>
  <dcterms:created xsi:type="dcterms:W3CDTF">2025-12-16T22:59:56Z</dcterms:created>
  <dcterms:modified xsi:type="dcterms:W3CDTF">2026-09-27T18:43:03Z</dcterms:modified>
</cp:coreProperties>
</file>